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DAV 1994R" sheetId="1" state="visible" r:id="rId2"/>
    <sheet name="DAV1994R AV Verschiebung" sheetId="2" state="visible" r:id="rId3"/>
  </sheets>
  <definedNames>
    <definedName function="false" hidden="false" localSheetId="0" name="_xlnm.Print_Area" vbProcedure="false">'DAV 1994R'!$A$1:$G$115</definedName>
    <definedName function="false" hidden="false" localSheetId="0" name="_xlnm.Print_Titles" vbProcedure="false">'DAV 1994R'!$1:$3</definedName>
    <definedName function="false" hidden="false" localSheetId="1" name="_xlnm.Print_Area" vbProcedure="false">'DAV1994R AV Verschiebung'!$A$1:$A$27</definedName>
    <definedName function="false" hidden="false" localSheetId="0" name="Excel_BuiltIn_Print_Titles" vbProcedure="false">'DAV 1994R'!$A$1:$IM$3</definedName>
    <definedName function="false" hidden="false" localSheetId="1" name="Excel_BuiltIn_Print_Area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<sst xmlns="http://schemas.openxmlformats.org/spreadsheetml/2006/main" count="26" uniqueCount="26">
  <si>
    <t xml:space="preserve">DAV 1994 R, Trend und AV</t>
  </si>
  <si>
    <t xml:space="preserve">YOB:</t>
  </si>
  <si>
    <t xml:space="preserve">Interest:</t>
  </si>
  <si>
    <t xml:space="preserve">&lt;=v</t>
  </si>
  <si>
    <t xml:space="preserve">qbar_x^B (2000)</t>
  </si>
  <si>
    <t xml:space="preserve">Fbar(x)</t>
  </si>
  <si>
    <t xml:space="preserve">AV Grundtafel 1955</t>
  </si>
  <si>
    <t xml:space="preserve">Sterblichkeiten</t>
  </si>
  <si>
    <t xml:space="preserve">sof.beg.LR</t>
  </si>
  <si>
    <t xml:space="preserve">x</t>
  </si>
  <si>
    <t xml:space="preserve">Basis M</t>
  </si>
  <si>
    <t xml:space="preserve">Basis F</t>
  </si>
  <si>
    <t xml:space="preserve">Trend M</t>
  </si>
  <si>
    <t xml:space="preserve">Trend F</t>
  </si>
  <si>
    <t xml:space="preserve">AV Basis M 1955</t>
  </si>
  <si>
    <t xml:space="preserve">AV Basis F 1955</t>
  </si>
  <si>
    <t xml:space="preserve">Age</t>
  </si>
  <si>
    <t xml:space="preserve">qx</t>
  </si>
  <si>
    <t xml:space="preserve">qy</t>
  </si>
  <si>
    <t xml:space="preserve">Alter</t>
  </si>
  <si>
    <t xml:space="preserve">äx</t>
  </si>
  <si>
    <t xml:space="preserve">äy</t>
  </si>
  <si>
    <t xml:space="preserve">        DAV-Sterbetafel 1994 R
Altersverschiebung, Grundtafel 1955</t>
  </si>
  <si>
    <t xml:space="preserve">YOB</t>
  </si>
  <si>
    <t xml:space="preserve">AS Male</t>
  </si>
  <si>
    <t xml:space="preserve">AS Female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</si>
</sst>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%"/>
    <numFmt numFmtId="166" formatCode="0.000000"/>
    <numFmt numFmtId="167" formatCode="#,##0.000000"/>
    <numFmt numFmtId="168" formatCode="0.0000"/>
    <numFmt numFmtId="169" formatCode="0%"/>
  </numFmts>
  <fonts count="1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Palatino"/>
      <family val="1"/>
    </font>
    <font>
      <b val="true"/>
      <sz val="22"/>
      <name val="DejaVu Serif"/>
      <family val="1"/>
      <charset val="1"/>
    </font>
    <font>
      <b val="true"/>
      <sz val="10"/>
      <name val="Arial"/>
      <family val="2"/>
    </font>
    <font>
      <b val="true"/>
      <sz val="16"/>
      <name val="Arial"/>
      <family val="2"/>
      <charset val="1"/>
    </font>
    <font>
      <b val="true"/>
      <sz val="12"/>
      <name val="Arial"/>
      <family val="2"/>
      <charset val="1"/>
    </font>
    <font>
      <sz val="10"/>
      <name val="Arial"/>
      <family val="2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8"/>
      <name val="Arial"/>
      <family val="2"/>
      <charset val="1"/>
    </font>
    <font>
      <sz val="10"/>
      <color rgb="FFFFFFFF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CCCC"/>
        <bgColor rgb="FFCCCCFF"/>
      </patternFill>
    </fill>
    <fill>
      <patternFill patternType="solid">
        <fgColor rgb="FF000080"/>
        <bgColor rgb="FF000080"/>
      </patternFill>
    </fill>
    <fill>
      <patternFill patternType="solid">
        <fgColor rgb="FF4D4D4D"/>
        <bgColor rgb="FF666699"/>
      </patternFill>
    </fill>
    <fill>
      <patternFill patternType="solid">
        <fgColor rgb="FFFFFFFF"/>
        <bgColor rgb="FFFFFF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 style="thin"/>
      <top/>
      <bottom style="hair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7" fillId="2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1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3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0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5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6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8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8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9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8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4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8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Standard_Konstr f" xfId="20" builtinId="53" customBuiltin="true"/>
    <cellStyle name="Standard_Konstr m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D4D4D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C18" activeCellId="0" sqref="C18"/>
    </sheetView>
  </sheetViews>
  <sheetFormatPr defaultRowHeight="14.1"/>
  <cols>
    <col collapsed="false" hidden="false" max="1" min="1" style="0" width="5.57142857142857"/>
    <col collapsed="false" hidden="false" max="7" min="2" style="1" width="14.265306122449"/>
    <col collapsed="false" hidden="false" max="8" min="8" style="1" width="8.45918367346939"/>
    <col collapsed="false" hidden="false" max="10" min="9" style="1" width="11.5204081632653"/>
    <col collapsed="false" hidden="false" max="11" min="11" style="2" width="7.02040816326531"/>
    <col collapsed="false" hidden="false" max="13" min="12" style="3" width="11.0408163265306"/>
    <col collapsed="false" hidden="false" max="247" min="14" style="0" width="11.0510204081633"/>
  </cols>
  <sheetData>
    <row r="1" customFormat="false" ht="28.5" hidden="false" customHeight="false" outlineLevel="0" collapsed="false">
      <c r="A1" s="4" t="s">
        <v>0</v>
      </c>
      <c r="B1" s="4"/>
      <c r="C1" s="4"/>
      <c r="D1" s="4"/>
      <c r="E1" s="4"/>
      <c r="F1" s="4"/>
      <c r="G1" s="4"/>
      <c r="H1" s="5" t="s">
        <v>1</v>
      </c>
      <c r="I1" s="6" t="n">
        <v>1935</v>
      </c>
      <c r="J1" s="7" t="s">
        <v>2</v>
      </c>
      <c r="K1" s="7"/>
      <c r="L1" s="8" t="n">
        <v>0.04</v>
      </c>
      <c r="M1" s="9" t="n">
        <f aca="false">1/(1+L1)</f>
        <v>0.961538461538461</v>
      </c>
      <c r="N1" s="10" t="s">
        <v>3</v>
      </c>
    </row>
    <row r="2" customFormat="false" ht="15" hidden="false" customHeight="false" outlineLevel="0" collapsed="false">
      <c r="A2" s="11"/>
      <c r="B2" s="12" t="s">
        <v>4</v>
      </c>
      <c r="C2" s="12"/>
      <c r="D2" s="12" t="s">
        <v>5</v>
      </c>
      <c r="E2" s="12"/>
      <c r="F2" s="12" t="s">
        <v>6</v>
      </c>
      <c r="G2" s="12"/>
      <c r="I2" s="12" t="s">
        <v>7</v>
      </c>
      <c r="J2" s="12"/>
      <c r="K2" s="3"/>
      <c r="L2" s="12" t="s">
        <v>8</v>
      </c>
      <c r="M2" s="12"/>
    </row>
    <row r="3" customFormat="false" ht="16.5" hidden="false" customHeight="false" outlineLevel="0" collapsed="false">
      <c r="A3" s="13" t="s">
        <v>9</v>
      </c>
      <c r="B3" s="14" t="s">
        <v>10</v>
      </c>
      <c r="C3" s="14" t="s">
        <v>11</v>
      </c>
      <c r="D3" s="14" t="s">
        <v>12</v>
      </c>
      <c r="E3" s="14" t="s">
        <v>13</v>
      </c>
      <c r="F3" s="14" t="s">
        <v>14</v>
      </c>
      <c r="G3" s="14" t="s">
        <v>15</v>
      </c>
      <c r="H3" s="15" t="s">
        <v>16</v>
      </c>
      <c r="I3" s="15" t="s">
        <v>17</v>
      </c>
      <c r="J3" s="15" t="s">
        <v>18</v>
      </c>
      <c r="K3" s="16" t="s">
        <v>19</v>
      </c>
      <c r="L3" s="17" t="s">
        <v>20</v>
      </c>
      <c r="M3" s="17" t="s">
        <v>21</v>
      </c>
    </row>
    <row r="4" customFormat="false" ht="14.1" hidden="false" customHeight="false" outlineLevel="0" collapsed="false">
      <c r="A4" s="18" t="n">
        <v>0</v>
      </c>
      <c r="B4" s="19" t="n">
        <v>0.003691</v>
      </c>
      <c r="C4" s="20" t="n">
        <v>0.002509</v>
      </c>
      <c r="D4" s="21" t="n">
        <v>0.048333</v>
      </c>
      <c r="E4" s="22" t="n">
        <v>0.050169</v>
      </c>
      <c r="F4" s="23" t="n">
        <v>0.000113</v>
      </c>
      <c r="G4" s="24" t="n">
        <v>5.9E-005</v>
      </c>
      <c r="H4" s="25" t="n">
        <v>0</v>
      </c>
      <c r="I4" s="19" t="n">
        <f aca="false">B4*EXP(-D4*($I$1+$H$4-2000))</f>
        <v>0.0854167676517212</v>
      </c>
      <c r="J4" s="20" t="n">
        <f aca="false">C4*EXP(-E4*($I$1-2000+$H4))</f>
        <v>0.0654226983214743</v>
      </c>
      <c r="K4" s="26" t="n">
        <v>0</v>
      </c>
      <c r="L4" s="27" t="n">
        <f aca="false">1+(1-I4)*$M$1*L5</f>
        <v>22.3704929267759</v>
      </c>
      <c r="M4" s="28" t="n">
        <f aca="false">1+(1-J4)*$M$1*M5</f>
        <v>23.2827661246754</v>
      </c>
    </row>
    <row r="5" customFormat="false" ht="14.1" hidden="false" customHeight="false" outlineLevel="0" collapsed="false">
      <c r="A5" s="18" t="n">
        <v>1</v>
      </c>
      <c r="B5" s="29" t="n">
        <v>0.000154</v>
      </c>
      <c r="C5" s="30" t="n">
        <v>8.3E-005</v>
      </c>
      <c r="D5" s="31" t="n">
        <v>0.048333</v>
      </c>
      <c r="E5" s="32" t="n">
        <v>0.050169</v>
      </c>
      <c r="F5" s="33" t="n">
        <v>0.000113</v>
      </c>
      <c r="G5" s="34" t="n">
        <v>5.9E-005</v>
      </c>
      <c r="H5" s="35" t="n">
        <v>1</v>
      </c>
      <c r="I5" s="29" t="n">
        <f aca="false">B5*EXP(-D5*($I$1-2000+$H5))</f>
        <v>0.00339569795615305</v>
      </c>
      <c r="J5" s="30" t="n">
        <f aca="false">C5*EXP(-E5*($I$1-2000+$H5))</f>
        <v>0.00205834307949996</v>
      </c>
      <c r="K5" s="36" t="n">
        <v>1</v>
      </c>
      <c r="L5" s="37" t="n">
        <f aca="false">1+(1-I5)*$M$1*L6</f>
        <v>24.3010278974625</v>
      </c>
      <c r="M5" s="38" t="n">
        <f aca="false">1+(1-J5)*$M$1*M6</f>
        <v>24.7963188577779</v>
      </c>
    </row>
    <row r="6" customFormat="false" ht="14.1" hidden="false" customHeight="false" outlineLevel="0" collapsed="false">
      <c r="A6" s="18" t="n">
        <v>2</v>
      </c>
      <c r="B6" s="29" t="n">
        <v>0.000125</v>
      </c>
      <c r="C6" s="30" t="n">
        <v>6.4E-005</v>
      </c>
      <c r="D6" s="31" t="n">
        <v>0.043688</v>
      </c>
      <c r="E6" s="32" t="n">
        <v>0.046174</v>
      </c>
      <c r="F6" s="33" t="n">
        <v>0.000113</v>
      </c>
      <c r="G6" s="34" t="n">
        <v>5.9E-005</v>
      </c>
      <c r="H6" s="35" t="n">
        <v>2</v>
      </c>
      <c r="I6" s="29" t="n">
        <f aca="false">B6*EXP(-D6*($I$1-2000+$H6))</f>
        <v>0.00195991765248229</v>
      </c>
      <c r="J6" s="30" t="n">
        <f aca="false">C6*EXP(-E6*($I$1-2000+$H6))</f>
        <v>0.00117361626213733</v>
      </c>
      <c r="K6" s="36" t="n">
        <v>2</v>
      </c>
      <c r="L6" s="37" t="n">
        <f aca="false">1+(1-I6)*$M$1*L7</f>
        <v>24.3156375741742</v>
      </c>
      <c r="M6" s="38" t="n">
        <f aca="false">1+(1-J6)*$M$1*M7</f>
        <v>24.7992169085898</v>
      </c>
    </row>
    <row r="7" customFormat="false" ht="14.1" hidden="false" customHeight="false" outlineLevel="0" collapsed="false">
      <c r="A7" s="18" t="n">
        <v>3</v>
      </c>
      <c r="B7" s="29" t="n">
        <v>7.9E-005</v>
      </c>
      <c r="C7" s="30" t="n">
        <v>4.8E-005</v>
      </c>
      <c r="D7" s="31" t="n">
        <v>0.041833</v>
      </c>
      <c r="E7" s="32" t="n">
        <v>0.04489</v>
      </c>
      <c r="F7" s="33" t="n">
        <v>0.000113</v>
      </c>
      <c r="G7" s="34" t="n">
        <v>5.9E-005</v>
      </c>
      <c r="H7" s="35" t="n">
        <v>3</v>
      </c>
      <c r="I7" s="29" t="n">
        <f aca="false">B7*EXP(-D7*($I$1-2000+$H7))</f>
        <v>0.00105689839187685</v>
      </c>
      <c r="J7" s="30" t="n">
        <f aca="false">C7*EXP(-E7*($I$1-2000+$H7))</f>
        <v>0.000776177329060597</v>
      </c>
      <c r="K7" s="36" t="n">
        <v>3</v>
      </c>
      <c r="L7" s="37" t="n">
        <f aca="false">1+(1-I7)*$M$1*L8</f>
        <v>24.2958810032019</v>
      </c>
      <c r="M7" s="38" t="n">
        <f aca="false">1+(1-J7)*$M$1*M8</f>
        <v>24.7802681105681</v>
      </c>
    </row>
    <row r="8" customFormat="false" ht="14.1" hidden="false" customHeight="false" outlineLevel="0" collapsed="false">
      <c r="A8" s="18" t="n">
        <v>4</v>
      </c>
      <c r="B8" s="29" t="n">
        <v>7.5E-005</v>
      </c>
      <c r="C8" s="30" t="n">
        <v>3.6E-005</v>
      </c>
      <c r="D8" s="31" t="n">
        <v>0.039661</v>
      </c>
      <c r="E8" s="32" t="n">
        <v>0.043984</v>
      </c>
      <c r="F8" s="33" t="n">
        <v>0.000113</v>
      </c>
      <c r="G8" s="34" t="n">
        <v>5.9E-005</v>
      </c>
      <c r="H8" s="35" t="n">
        <v>4</v>
      </c>
      <c r="I8" s="29" t="n">
        <f aca="false">B8*EXP(-D8*($I$1-2000+$H8))</f>
        <v>0.000842866947616613</v>
      </c>
      <c r="J8" s="30" t="n">
        <f aca="false">C8*EXP(-E8*($I$1-2000+$H8))</f>
        <v>0.000526653553410943</v>
      </c>
      <c r="K8" s="36" t="n">
        <v>4</v>
      </c>
      <c r="L8" s="37" t="n">
        <f aca="false">1+(1-I8)*$M$1*L9</f>
        <v>24.2533495694876</v>
      </c>
      <c r="M8" s="38" t="n">
        <f aca="false">1+(1-J8)*$M$1*M9</f>
        <v>24.7506897592605</v>
      </c>
    </row>
    <row r="9" customFormat="false" ht="14.1" hidden="false" customHeight="false" outlineLevel="0" collapsed="false">
      <c r="A9" s="39" t="n">
        <v>5</v>
      </c>
      <c r="B9" s="29" t="n">
        <v>6E-005</v>
      </c>
      <c r="C9" s="30" t="n">
        <v>2.9E-005</v>
      </c>
      <c r="D9" s="31" t="n">
        <v>0.037158</v>
      </c>
      <c r="E9" s="32" t="n">
        <v>0.042282</v>
      </c>
      <c r="F9" s="33" t="n">
        <v>0.000113</v>
      </c>
      <c r="G9" s="34" t="n">
        <v>5.9E-005</v>
      </c>
      <c r="H9" s="35" t="n">
        <v>5</v>
      </c>
      <c r="I9" s="29" t="n">
        <f aca="false">B9*EXP(-D9*($I$1-2000+$H9))</f>
        <v>0.000557701884374774</v>
      </c>
      <c r="J9" s="30" t="n">
        <f aca="false">C9*EXP(-E9*($I$1-2000+$H9))</f>
        <v>0.000366579652278056</v>
      </c>
      <c r="K9" s="36" t="n">
        <v>5</v>
      </c>
      <c r="L9" s="37" t="n">
        <f aca="false">1+(1-I9)*$M$1*L10</f>
        <v>24.2038842062685</v>
      </c>
      <c r="M9" s="38" t="n">
        <f aca="false">1+(1-J9)*$M$1*M10</f>
        <v>24.7137329248939</v>
      </c>
    </row>
    <row r="10" customFormat="false" ht="14.1" hidden="false" customHeight="false" outlineLevel="0" collapsed="false">
      <c r="A10" s="18" t="n">
        <v>6</v>
      </c>
      <c r="B10" s="29" t="n">
        <v>5.2E-005</v>
      </c>
      <c r="C10" s="30" t="n">
        <v>2.6E-005</v>
      </c>
      <c r="D10" s="31" t="n">
        <v>0.035218</v>
      </c>
      <c r="E10" s="32" t="n">
        <v>0.040662</v>
      </c>
      <c r="F10" s="33" t="n">
        <v>0.000113</v>
      </c>
      <c r="G10" s="34" t="n">
        <v>5.9E-005</v>
      </c>
      <c r="H10" s="35" t="n">
        <v>6</v>
      </c>
      <c r="I10" s="29" t="n">
        <f aca="false">B10*EXP(-D10*($I$1-2000+$H10))</f>
        <v>0.000415343429338061</v>
      </c>
      <c r="J10" s="30" t="n">
        <f aca="false">C10*EXP(-E10*($I$1-2000+$H10))</f>
        <v>0.000286332733381256</v>
      </c>
      <c r="K10" s="36" t="n">
        <v>6</v>
      </c>
      <c r="L10" s="37" t="n">
        <f aca="false">1+(1-I10)*$M$1*L11</f>
        <v>24.145505568474</v>
      </c>
      <c r="M10" s="38" t="n">
        <f aca="false">1+(1-J10)*$M$1*M11</f>
        <v>24.6713262480869</v>
      </c>
    </row>
    <row r="11" customFormat="false" ht="14.1" hidden="false" customHeight="false" outlineLevel="0" collapsed="false">
      <c r="A11" s="18" t="n">
        <v>7</v>
      </c>
      <c r="B11" s="29" t="n">
        <v>4.8E-005</v>
      </c>
      <c r="C11" s="30" t="n">
        <v>2.6E-005</v>
      </c>
      <c r="D11" s="31" t="n">
        <v>0.033511</v>
      </c>
      <c r="E11" s="32" t="n">
        <v>0.039605</v>
      </c>
      <c r="F11" s="33" t="n">
        <v>0.000113</v>
      </c>
      <c r="G11" s="34" t="n">
        <v>5.9E-005</v>
      </c>
      <c r="H11" s="35" t="n">
        <v>7</v>
      </c>
      <c r="I11" s="29" t="n">
        <f aca="false">B11*EXP(-D11*($I$1-2000+$H11))</f>
        <v>0.000335237424587992</v>
      </c>
      <c r="J11" s="30" t="n">
        <f aca="false">C11*EXP(-E11*($I$1-2000+$H11))</f>
        <v>0.000258575194127223</v>
      </c>
      <c r="K11" s="36" t="n">
        <v>7</v>
      </c>
      <c r="L11" s="37" t="n">
        <f aca="false">1+(1-I11)*$M$1*L12</f>
        <v>24.0813278124896</v>
      </c>
      <c r="M11" s="38" t="n">
        <f aca="false">1+(1-J11)*$M$1*M12</f>
        <v>24.6252303075145</v>
      </c>
    </row>
    <row r="12" customFormat="false" ht="14.1" hidden="false" customHeight="false" outlineLevel="0" collapsed="false">
      <c r="A12" s="18" t="n">
        <v>8</v>
      </c>
      <c r="B12" s="29" t="n">
        <v>4.6E-005</v>
      </c>
      <c r="C12" s="30" t="n">
        <v>2.5E-005</v>
      </c>
      <c r="D12" s="31" t="n">
        <v>0.032248</v>
      </c>
      <c r="E12" s="32" t="n">
        <v>0.03813</v>
      </c>
      <c r="F12" s="33" t="n">
        <v>0.000113</v>
      </c>
      <c r="G12" s="34" t="n">
        <v>5.9E-005</v>
      </c>
      <c r="H12" s="35" t="n">
        <v>8</v>
      </c>
      <c r="I12" s="29" t="n">
        <f aca="false">B12*EXP(-D12*($I$1-2000+$H12))</f>
        <v>0.000289101372495908</v>
      </c>
      <c r="J12" s="30" t="n">
        <f aca="false">C12*EXP(-E12*($I$1-2000+$H12))</f>
        <v>0.000219705019208769</v>
      </c>
      <c r="K12" s="36" t="n">
        <v>8</v>
      </c>
      <c r="L12" s="37" t="n">
        <f aca="false">1+(1-I12)*$M$1*L13</f>
        <v>24.0126308575155</v>
      </c>
      <c r="M12" s="38" t="n">
        <f aca="false">1+(1-J12)*$M$1*M13</f>
        <v>24.5765944174876</v>
      </c>
    </row>
    <row r="13" customFormat="false" ht="14.1" hidden="false" customHeight="false" outlineLevel="0" collapsed="false">
      <c r="A13" s="18" t="n">
        <v>9</v>
      </c>
      <c r="B13" s="29" t="n">
        <v>4.6E-005</v>
      </c>
      <c r="C13" s="30" t="n">
        <v>2.4E-005</v>
      </c>
      <c r="D13" s="31" t="n">
        <v>0.031145</v>
      </c>
      <c r="E13" s="32" t="n">
        <v>0.037086</v>
      </c>
      <c r="F13" s="33" t="n">
        <v>0.000113</v>
      </c>
      <c r="G13" s="34" t="n">
        <v>5.9E-005</v>
      </c>
      <c r="H13" s="35" t="n">
        <v>9</v>
      </c>
      <c r="I13" s="29" t="n">
        <f aca="false">B13*EXP(-D13*($I$1-2000+$H13))</f>
        <v>0.000263159785332922</v>
      </c>
      <c r="J13" s="30" t="n">
        <f aca="false">C13*EXP(-E13*($I$1-2000+$H13))</f>
        <v>0.000191496557191715</v>
      </c>
      <c r="K13" s="36" t="n">
        <v>9</v>
      </c>
      <c r="L13" s="37" t="n">
        <f aca="false">1+(1-I13)*$M$1*L14</f>
        <v>23.9400571952088</v>
      </c>
      <c r="M13" s="38" t="n">
        <f aca="false">1+(1-J13)*$M$1*M14</f>
        <v>24.5250464699928</v>
      </c>
    </row>
    <row r="14" customFormat="false" ht="14.1" hidden="false" customHeight="false" outlineLevel="0" collapsed="false">
      <c r="A14" s="40" t="n">
        <v>10</v>
      </c>
      <c r="B14" s="29" t="n">
        <v>4.5E-005</v>
      </c>
      <c r="C14" s="30" t="n">
        <v>2.3E-005</v>
      </c>
      <c r="D14" s="31" t="n">
        <v>0.030302</v>
      </c>
      <c r="E14" s="32" t="n">
        <v>0.03652</v>
      </c>
      <c r="F14" s="33" t="n">
        <v>0.000113</v>
      </c>
      <c r="G14" s="34" t="n">
        <v>5.9E-005</v>
      </c>
      <c r="H14" s="35" t="n">
        <v>10</v>
      </c>
      <c r="I14" s="29" t="n">
        <f aca="false">B14*EXP(-D14*($I$1-2000+$H14))</f>
        <v>0.000238238551704042</v>
      </c>
      <c r="J14" s="30" t="n">
        <f aca="false">C14*EXP(-E14*($I$1-2000+$H14))</f>
        <v>0.000171416148314454</v>
      </c>
      <c r="K14" s="36" t="n">
        <v>10</v>
      </c>
      <c r="L14" s="37" t="n">
        <f aca="false">1+(1-I14)*$M$1*L15</f>
        <v>23.8639395122164</v>
      </c>
      <c r="M14" s="38" t="n">
        <f aca="false">1+(1-J14)*$M$1*M15</f>
        <v>24.4707343901802</v>
      </c>
    </row>
    <row r="15" customFormat="false" ht="14.1" hidden="false" customHeight="false" outlineLevel="0" collapsed="false">
      <c r="A15" s="18" t="n">
        <v>11</v>
      </c>
      <c r="B15" s="29" t="n">
        <v>4.4E-005</v>
      </c>
      <c r="C15" s="30" t="n">
        <v>2.1E-005</v>
      </c>
      <c r="D15" s="31" t="n">
        <v>0.029313</v>
      </c>
      <c r="E15" s="32" t="n">
        <v>0.035557</v>
      </c>
      <c r="F15" s="33" t="n">
        <v>0.000113</v>
      </c>
      <c r="G15" s="34" t="n">
        <v>5.9E-005</v>
      </c>
      <c r="H15" s="35" t="n">
        <v>11</v>
      </c>
      <c r="I15" s="29" t="n">
        <f aca="false">B15*EXP(-D15*($I$1-2000+$H15))</f>
        <v>0.00021423887566616</v>
      </c>
      <c r="J15" s="30" t="n">
        <f aca="false">C15*EXP(-E15*($I$1-2000+$H15))</f>
        <v>0.000143251301020826</v>
      </c>
      <c r="K15" s="36" t="n">
        <v>11</v>
      </c>
      <c r="L15" s="37" t="n">
        <f aca="false">1+(1-I15)*$M$1*L16</f>
        <v>23.7841633973464</v>
      </c>
      <c r="M15" s="38" t="n">
        <f aca="false">1+(1-J15)*$M$1*M16</f>
        <v>24.4137486765515</v>
      </c>
    </row>
    <row r="16" customFormat="false" ht="14.1" hidden="false" customHeight="false" outlineLevel="0" collapsed="false">
      <c r="A16" s="18" t="n">
        <v>12</v>
      </c>
      <c r="B16" s="29" t="n">
        <v>4.5E-005</v>
      </c>
      <c r="C16" s="30" t="n">
        <v>2E-005</v>
      </c>
      <c r="D16" s="31" t="n">
        <v>0.027834</v>
      </c>
      <c r="E16" s="32" t="n">
        <v>0.034881</v>
      </c>
      <c r="F16" s="33" t="n">
        <v>0.000113</v>
      </c>
      <c r="G16" s="34" t="n">
        <v>5.9E-005</v>
      </c>
      <c r="H16" s="35" t="n">
        <v>12</v>
      </c>
      <c r="I16" s="29" t="n">
        <f aca="false">B16*EXP(-D16*($I$1-2000+$H16))</f>
        <v>0.00019673634651029</v>
      </c>
      <c r="J16" s="30" t="n">
        <f aca="false">C16*EXP(-E16*($I$1-2000+$H16))</f>
        <v>0.000127030253363953</v>
      </c>
      <c r="K16" s="36" t="n">
        <v>12</v>
      </c>
      <c r="L16" s="37" t="n">
        <f aca="false">1+(1-I16)*$M$1*L17</f>
        <v>23.7006075247489</v>
      </c>
      <c r="M16" s="38" t="n">
        <f aca="false">1+(1-J16)*$M$1*M17</f>
        <v>24.3537873353341</v>
      </c>
    </row>
    <row r="17" customFormat="false" ht="14.1" hidden="false" customHeight="false" outlineLevel="0" collapsed="false">
      <c r="A17" s="18" t="n">
        <v>13</v>
      </c>
      <c r="B17" s="29" t="n">
        <v>5E-005</v>
      </c>
      <c r="C17" s="30" t="n">
        <v>2E-005</v>
      </c>
      <c r="D17" s="31" t="n">
        <v>0.02614</v>
      </c>
      <c r="E17" s="32" t="n">
        <v>0.032956</v>
      </c>
      <c r="F17" s="33" t="n">
        <v>0.000114</v>
      </c>
      <c r="G17" s="34" t="n">
        <v>5.9E-005</v>
      </c>
      <c r="H17" s="35" t="n">
        <v>13</v>
      </c>
      <c r="I17" s="29" t="n">
        <f aca="false">B17*EXP(-D17*($I$1-2000+$H17))</f>
        <v>0.000194669452613445</v>
      </c>
      <c r="J17" s="30" t="n">
        <f aca="false">C17*EXP(-E17*($I$1-2000+$H17))</f>
        <v>0.000110990462428601</v>
      </c>
      <c r="K17" s="36" t="n">
        <v>13</v>
      </c>
      <c r="L17" s="37" t="n">
        <f aca="false">1+(1-I17)*$M$1*L18</f>
        <v>23.6132774156668</v>
      </c>
      <c r="M17" s="38" t="n">
        <f aca="false">1+(1-J17)*$M$1*M18</f>
        <v>24.2910245237472</v>
      </c>
    </row>
    <row r="18" customFormat="false" ht="14.1" hidden="false" customHeight="false" outlineLevel="0" collapsed="false">
      <c r="A18" s="18" t="n">
        <v>14</v>
      </c>
      <c r="B18" s="29" t="n">
        <v>6.2E-005</v>
      </c>
      <c r="C18" s="30" t="n">
        <v>2.1E-005</v>
      </c>
      <c r="D18" s="31" t="n">
        <v>0.024785</v>
      </c>
      <c r="E18" s="32" t="n">
        <v>0.032708</v>
      </c>
      <c r="F18" s="33" t="n">
        <v>0.000133</v>
      </c>
      <c r="G18" s="34" t="n">
        <v>5.9E-005</v>
      </c>
      <c r="H18" s="35" t="n">
        <v>14</v>
      </c>
      <c r="I18" s="29" t="n">
        <f aca="false">B18*EXP(-D18*($I$1-2000+$H18))</f>
        <v>0.000219459868649375</v>
      </c>
      <c r="J18" s="30" t="n">
        <f aca="false">C18*EXP(-E18*($I$1-2000+$H18))</f>
        <v>0.00011134466022967</v>
      </c>
      <c r="K18" s="36" t="n">
        <v>14</v>
      </c>
      <c r="L18" s="37" t="n">
        <f aca="false">1+(1-I18)*$M$1*L19</f>
        <v>23.5223876026122</v>
      </c>
      <c r="M18" s="38" t="n">
        <f aca="false">1+(1-J18)*$M$1*M19</f>
        <v>24.225354287972</v>
      </c>
    </row>
    <row r="19" customFormat="false" ht="14.1" hidden="false" customHeight="false" outlineLevel="0" collapsed="false">
      <c r="A19" s="39" t="n">
        <v>15</v>
      </c>
      <c r="B19" s="29" t="n">
        <v>8.3E-005</v>
      </c>
      <c r="C19" s="30" t="n">
        <v>2.6E-005</v>
      </c>
      <c r="D19" s="31" t="n">
        <v>0.024785</v>
      </c>
      <c r="E19" s="32" t="n">
        <v>0.032518</v>
      </c>
      <c r="F19" s="33" t="n">
        <v>0.000175</v>
      </c>
      <c r="G19" s="34" t="n">
        <v>6.8E-005</v>
      </c>
      <c r="H19" s="35" t="n">
        <v>15</v>
      </c>
      <c r="I19" s="29" t="n">
        <f aca="false">B19*EXP(-D19*($I$1-2000+$H19))</f>
        <v>0.000286600886283934</v>
      </c>
      <c r="J19" s="30" t="n">
        <f aca="false">C19*EXP(-E19*($I$1-2000+$H19))</f>
        <v>0.000132157783463951</v>
      </c>
      <c r="K19" s="36" t="n">
        <v>15</v>
      </c>
      <c r="L19" s="37" t="n">
        <f aca="false">1+(1-I19)*$M$1*L20</f>
        <v>23.4284247057253</v>
      </c>
      <c r="M19" s="38" t="n">
        <f aca="false">1+(1-J19)*$M$1*M20</f>
        <v>24.1570582189304</v>
      </c>
    </row>
    <row r="20" customFormat="false" ht="14.1" hidden="false" customHeight="false" outlineLevel="0" collapsed="false">
      <c r="A20" s="18" t="n">
        <v>16</v>
      </c>
      <c r="B20" s="29" t="n">
        <v>0.000115</v>
      </c>
      <c r="C20" s="30" t="n">
        <v>3.3E-005</v>
      </c>
      <c r="D20" s="31" t="n">
        <v>0.024785</v>
      </c>
      <c r="E20" s="32" t="n">
        <v>0.032518</v>
      </c>
      <c r="F20" s="33" t="n">
        <v>0.000235</v>
      </c>
      <c r="G20" s="34" t="n">
        <v>8.5E-005</v>
      </c>
      <c r="H20" s="35" t="n">
        <v>16</v>
      </c>
      <c r="I20" s="29" t="n">
        <f aca="false">B20*EXP(-D20*($I$1-2000+$H20))</f>
        <v>0.000387376515512876</v>
      </c>
      <c r="J20" s="30" t="n">
        <f aca="false">C20*EXP(-E20*($I$1-2000+$H20))</f>
        <v>0.000162371928945537</v>
      </c>
      <c r="K20" s="36" t="n">
        <v>16</v>
      </c>
      <c r="L20" s="37" t="n">
        <f aca="false">1+(1-I20)*$M$1*L21</f>
        <v>23.3322487371214</v>
      </c>
      <c r="M20" s="38" t="n">
        <f aca="false">1+(1-J20)*$M$1*M21</f>
        <v>24.0865237692804</v>
      </c>
    </row>
    <row r="21" customFormat="false" ht="14.1" hidden="false" customHeight="false" outlineLevel="0" collapsed="false">
      <c r="A21" s="18" t="n">
        <v>17</v>
      </c>
      <c r="B21" s="29" t="n">
        <v>0.000154</v>
      </c>
      <c r="C21" s="30" t="n">
        <v>4.4E-005</v>
      </c>
      <c r="D21" s="31" t="n">
        <v>0.024785</v>
      </c>
      <c r="E21" s="32" t="n">
        <v>0.032518</v>
      </c>
      <c r="F21" s="33" t="n">
        <v>0.000309</v>
      </c>
      <c r="G21" s="34" t="n">
        <v>0.00011</v>
      </c>
      <c r="H21" s="35" t="n">
        <v>17</v>
      </c>
      <c r="I21" s="29" t="n">
        <f aca="false">B21*EXP(-D21*($I$1-2000+$H21))</f>
        <v>0.000506048544490314</v>
      </c>
      <c r="J21" s="30" t="n">
        <f aca="false">C21*EXP(-E21*($I$1-2000+$H21))</f>
        <v>0.000209569124310736</v>
      </c>
      <c r="K21" s="36" t="n">
        <v>17</v>
      </c>
      <c r="L21" s="37" t="n">
        <f aca="false">1+(1-I21)*$M$1*L22</f>
        <v>23.2345392014416</v>
      </c>
      <c r="M21" s="38" t="n">
        <f aca="false">1+(1-J21)*$M$1*M22</f>
        <v>24.013883900702</v>
      </c>
    </row>
    <row r="22" customFormat="false" ht="14.1" hidden="false" customHeight="false" outlineLevel="0" collapsed="false">
      <c r="A22" s="18" t="n">
        <v>18</v>
      </c>
      <c r="B22" s="29" t="n">
        <v>0.000197</v>
      </c>
      <c r="C22" s="30" t="n">
        <v>5.7E-005</v>
      </c>
      <c r="D22" s="31" t="n">
        <v>0.024785</v>
      </c>
      <c r="E22" s="32" t="n">
        <v>0.032518</v>
      </c>
      <c r="F22" s="33" t="n">
        <v>0.000385</v>
      </c>
      <c r="G22" s="34" t="n">
        <v>0.00011</v>
      </c>
      <c r="H22" s="35" t="n">
        <v>18</v>
      </c>
      <c r="I22" s="29" t="n">
        <f aca="false">B22*EXP(-D22*($I$1-2000+$H22))</f>
        <v>0.000631500496957506</v>
      </c>
      <c r="J22" s="30" t="n">
        <f aca="false">C22*EXP(-E22*($I$1-2000+$H22))</f>
        <v>0.000262801046267775</v>
      </c>
      <c r="K22" s="36" t="n">
        <v>18</v>
      </c>
      <c r="L22" s="37" t="n">
        <f aca="false">1+(1-I22)*$M$1*L23</f>
        <v>23.135628520638</v>
      </c>
      <c r="M22" s="38" t="n">
        <f aca="false">1+(1-J22)*$M$1*M23</f>
        <v>23.9394562276082</v>
      </c>
    </row>
    <row r="23" customFormat="false" ht="14.1" hidden="false" customHeight="false" outlineLevel="0" collapsed="false">
      <c r="A23" s="18" t="n">
        <v>19</v>
      </c>
      <c r="B23" s="29" t="n">
        <v>0.000235</v>
      </c>
      <c r="C23" s="30" t="n">
        <v>6.8E-005</v>
      </c>
      <c r="D23" s="31" t="n">
        <v>0.024785</v>
      </c>
      <c r="E23" s="32" t="n">
        <v>0.032518</v>
      </c>
      <c r="F23" s="33" t="n">
        <v>0.000447</v>
      </c>
      <c r="G23" s="34" t="n">
        <v>0.00011</v>
      </c>
      <c r="H23" s="35" t="n">
        <v>19</v>
      </c>
      <c r="I23" s="29" t="n">
        <f aca="false">B23*EXP(-D23*($I$1-2000+$H23))</f>
        <v>0.000734871397226632</v>
      </c>
      <c r="J23" s="30" t="n">
        <f aca="false">C23*EXP(-E23*($I$1-2000+$H23))</f>
        <v>0.000303486068054112</v>
      </c>
      <c r="K23" s="36" t="n">
        <v>19</v>
      </c>
      <c r="L23" s="37" t="n">
        <f aca="false">1+(1-I23)*$M$1*L24</f>
        <v>23.0356006547247</v>
      </c>
      <c r="M23" s="38" t="n">
        <f aca="false">1+(1-J23)*$M$1*M24</f>
        <v>23.8633057784385</v>
      </c>
    </row>
    <row r="24" customFormat="false" ht="14.1" hidden="false" customHeight="false" outlineLevel="0" collapsed="false">
      <c r="A24" s="40" t="n">
        <v>20</v>
      </c>
      <c r="B24" s="29" t="n">
        <v>0.000275</v>
      </c>
      <c r="C24" s="30" t="n">
        <v>7.3E-005</v>
      </c>
      <c r="D24" s="31" t="n">
        <v>0.024785</v>
      </c>
      <c r="E24" s="32" t="n">
        <v>0.032518</v>
      </c>
      <c r="F24" s="33" t="n">
        <v>0.000511</v>
      </c>
      <c r="G24" s="34" t="n">
        <v>0.000111</v>
      </c>
      <c r="H24" s="35" t="n">
        <v>20</v>
      </c>
      <c r="I24" s="29" t="n">
        <f aca="false">B24*EXP(-D24*($I$1-2000+$H24))</f>
        <v>0.000838903848726264</v>
      </c>
      <c r="J24" s="30" t="n">
        <f aca="false">C24*EXP(-E24*($I$1-2000+$H24))</f>
        <v>0.000315377218414581</v>
      </c>
      <c r="K24" s="36" t="n">
        <v>20</v>
      </c>
      <c r="L24" s="37" t="n">
        <f aca="false">1+(1-I24)*$M$1*L25</f>
        <v>22.9338781319804</v>
      </c>
      <c r="M24" s="38" t="n">
        <f aca="false">1+(1-J24)*$M$1*M25</f>
        <v>23.7850564428343</v>
      </c>
    </row>
    <row r="25" customFormat="false" ht="14.1" hidden="false" customHeight="false" outlineLevel="0" collapsed="false">
      <c r="A25" s="18" t="n">
        <v>21</v>
      </c>
      <c r="B25" s="29" t="n">
        <v>0.00034</v>
      </c>
      <c r="C25" s="30" t="n">
        <v>7.3E-005</v>
      </c>
      <c r="D25" s="31" t="n">
        <v>0.024785</v>
      </c>
      <c r="E25" s="32" t="n">
        <v>0.032518</v>
      </c>
      <c r="F25" s="33" t="n">
        <v>0.000617</v>
      </c>
      <c r="G25" s="34" t="n">
        <v>0.000111</v>
      </c>
      <c r="H25" s="35" t="n">
        <v>21</v>
      </c>
      <c r="I25" s="29" t="n">
        <f aca="false">B25*EXP(-D25*($I$1-2000+$H25))</f>
        <v>0.00101179940885842</v>
      </c>
      <c r="J25" s="30" t="n">
        <f aca="false">C25*EXP(-E25*($I$1-2000+$H25))</f>
        <v>0.000305286732380026</v>
      </c>
      <c r="K25" s="36" t="n">
        <v>21</v>
      </c>
      <c r="L25" s="37" t="n">
        <f aca="false">1+(1-I25)*$M$1*L26</f>
        <v>22.830385755738</v>
      </c>
      <c r="M25" s="38" t="n">
        <f aca="false">1+(1-J25)*$M$1*M26</f>
        <v>23.7039343814384</v>
      </c>
    </row>
    <row r="26" customFormat="false" ht="14.1" hidden="false" customHeight="false" outlineLevel="0" collapsed="false">
      <c r="A26" s="18" t="n">
        <v>22</v>
      </c>
      <c r="B26" s="29" t="n">
        <v>0.000439</v>
      </c>
      <c r="C26" s="30" t="n">
        <v>7.3E-005</v>
      </c>
      <c r="D26" s="31" t="n">
        <v>0.024785</v>
      </c>
      <c r="E26" s="32" t="n">
        <v>0.032518</v>
      </c>
      <c r="F26" s="33" t="n">
        <v>0.000777</v>
      </c>
      <c r="G26" s="34" t="n">
        <v>0.000111</v>
      </c>
      <c r="H26" s="35" t="n">
        <v>22</v>
      </c>
      <c r="I26" s="29" t="n">
        <f aca="false">B26*EXP(-D26*($I$1-2000+$H26))</f>
        <v>0.001274430145625</v>
      </c>
      <c r="J26" s="30" t="n">
        <f aca="false">C26*EXP(-E26*($I$1-2000+$H26))</f>
        <v>0.000295519091187991</v>
      </c>
      <c r="K26" s="36" t="n">
        <v>22</v>
      </c>
      <c r="L26" s="37" t="n">
        <f aca="false">1+(1-I26)*$M$1*L27</f>
        <v>22.7265959423073</v>
      </c>
      <c r="M26" s="38" t="n">
        <f aca="false">1+(1-J26)*$M$1*M27</f>
        <v>23.6193024163517</v>
      </c>
    </row>
    <row r="27" customFormat="false" ht="14.1" hidden="false" customHeight="false" outlineLevel="0" collapsed="false">
      <c r="A27" s="18" t="n">
        <v>23</v>
      </c>
      <c r="B27" s="29" t="n">
        <v>0.000485</v>
      </c>
      <c r="C27" s="30" t="n">
        <v>7.2E-005</v>
      </c>
      <c r="D27" s="31" t="n">
        <v>0.024785</v>
      </c>
      <c r="E27" s="32" t="n">
        <v>0.032518</v>
      </c>
      <c r="F27" s="33" t="n">
        <v>0.000786</v>
      </c>
      <c r="G27" s="34" t="n">
        <v>0.000112</v>
      </c>
      <c r="H27" s="35" t="n">
        <v>23</v>
      </c>
      <c r="I27" s="29" t="n">
        <f aca="false">B27*EXP(-D27*($I$1-2000+$H27))</f>
        <v>0.00137350190285118</v>
      </c>
      <c r="J27" s="30" t="n">
        <f aca="false">C27*EXP(-E27*($I$1-2000+$H27))</f>
        <v>0.00028214528096811</v>
      </c>
      <c r="K27" s="36" t="n">
        <v>23</v>
      </c>
      <c r="L27" s="37" t="n">
        <f aca="false">1+(1-I27)*$M$1*L28</f>
        <v>22.6244931160562</v>
      </c>
      <c r="M27" s="38" t="n">
        <f aca="false">1+(1-J27)*$M$1*M28</f>
        <v>23.5310283811277</v>
      </c>
    </row>
    <row r="28" customFormat="false" ht="14.1" hidden="false" customHeight="false" outlineLevel="0" collapsed="false">
      <c r="A28" s="18" t="n">
        <v>24</v>
      </c>
      <c r="B28" s="29" t="n">
        <v>0.000495</v>
      </c>
      <c r="C28" s="30" t="n">
        <v>7E-005</v>
      </c>
      <c r="D28" s="31" t="n">
        <v>0.024785</v>
      </c>
      <c r="E28" s="32" t="n">
        <v>0.032518</v>
      </c>
      <c r="F28" s="33" t="n">
        <v>0.000795</v>
      </c>
      <c r="G28" s="34" t="n">
        <v>0.000112</v>
      </c>
      <c r="H28" s="35" t="n">
        <v>24</v>
      </c>
      <c r="I28" s="29" t="n">
        <f aca="false">B28*EXP(-D28*($I$1-2000+$H28))</f>
        <v>0.00136750441466984</v>
      </c>
      <c r="J28" s="30" t="n">
        <f aca="false">C28*EXP(-E28*($I$1-2000+$H28))</f>
        <v>0.000265531437424116</v>
      </c>
      <c r="K28" s="36" t="n">
        <v>24</v>
      </c>
      <c r="L28" s="37" t="n">
        <f aca="false">1+(1-I28)*$M$1*L29</f>
        <v>22.520404659351</v>
      </c>
      <c r="M28" s="38" t="n">
        <f aca="false">1+(1-J28)*$M$1*M29</f>
        <v>23.438882686514</v>
      </c>
    </row>
    <row r="29" customFormat="false" ht="14.1" hidden="false" customHeight="false" outlineLevel="0" collapsed="false">
      <c r="A29" s="39" t="n">
        <v>25</v>
      </c>
      <c r="B29" s="29" t="n">
        <v>0.000499</v>
      </c>
      <c r="C29" s="30" t="n">
        <v>6.6E-005</v>
      </c>
      <c r="D29" s="31" t="n">
        <v>0.024785</v>
      </c>
      <c r="E29" s="32" t="n">
        <v>0.032518</v>
      </c>
      <c r="F29" s="33" t="n">
        <v>0.000804</v>
      </c>
      <c r="G29" s="34" t="n">
        <v>0.000112</v>
      </c>
      <c r="H29" s="35" t="n">
        <v>25</v>
      </c>
      <c r="I29" s="29" t="n">
        <f aca="false">B29*EXP(-D29*($I$1-2000+$H29))</f>
        <v>0.00134480741478653</v>
      </c>
      <c r="J29" s="30" t="n">
        <f aca="false">C29*EXP(-E29*($I$1-2000+$H29))</f>
        <v>0.000242348007826975</v>
      </c>
      <c r="K29" s="36" t="n">
        <v>25</v>
      </c>
      <c r="L29" s="37" t="n">
        <f aca="false">1+(1-I29)*$M$1*L30</f>
        <v>22.411869175764</v>
      </c>
      <c r="M29" s="38" t="n">
        <f aca="false">1+(1-J29)*$M$1*M30</f>
        <v>23.3426361977174</v>
      </c>
    </row>
    <row r="30" customFormat="false" ht="14.1" hidden="false" customHeight="false" outlineLevel="0" collapsed="false">
      <c r="A30" s="18" t="n">
        <v>26</v>
      </c>
      <c r="B30" s="29" t="n">
        <v>0.000508</v>
      </c>
      <c r="C30" s="30" t="n">
        <v>6.3E-005</v>
      </c>
      <c r="D30" s="31" t="n">
        <v>0.024785</v>
      </c>
      <c r="E30" s="32" t="n">
        <v>0.032518</v>
      </c>
      <c r="F30" s="33" t="n">
        <v>0.000813</v>
      </c>
      <c r="G30" s="34" t="n">
        <v>0.000112</v>
      </c>
      <c r="H30" s="35" t="n">
        <v>26</v>
      </c>
      <c r="I30" s="29" t="n">
        <f aca="false">B30*EXP(-D30*($I$1-2000+$H30))</f>
        <v>0.00133554729760804</v>
      </c>
      <c r="J30" s="30" t="n">
        <f aca="false">C30*EXP(-E30*($I$1-2000+$H30))</f>
        <v>0.000223930721811481</v>
      </c>
      <c r="K30" s="36" t="n">
        <v>26</v>
      </c>
      <c r="L30" s="37" t="n">
        <f aca="false">1+(1-I30)*$M$1*L31</f>
        <v>22.2983309035309</v>
      </c>
      <c r="M30" s="38" t="n">
        <f aca="false">1+(1-J30)*$M$1*M31</f>
        <v>23.2419742917937</v>
      </c>
    </row>
    <row r="31" customFormat="false" ht="14.1" hidden="false" customHeight="false" outlineLevel="0" collapsed="false">
      <c r="A31" s="18" t="n">
        <v>27</v>
      </c>
      <c r="B31" s="29" t="n">
        <v>0.000521</v>
      </c>
      <c r="C31" s="30" t="n">
        <v>6.3E-005</v>
      </c>
      <c r="D31" s="31" t="n">
        <v>0.024785</v>
      </c>
      <c r="E31" s="32" t="n">
        <v>0.032518</v>
      </c>
      <c r="F31" s="33" t="n">
        <v>0.000814</v>
      </c>
      <c r="G31" s="34" t="n">
        <v>0.000113</v>
      </c>
      <c r="H31" s="35" t="n">
        <v>27</v>
      </c>
      <c r="I31" s="29" t="n">
        <f aca="false">B31*EXP(-D31*($I$1-2000+$H31))</f>
        <v>0.00133619331669439</v>
      </c>
      <c r="J31" s="30" t="n">
        <f aca="false">C31*EXP(-E31*($I$1-2000+$H31))</f>
        <v>0.000216766064096172</v>
      </c>
      <c r="K31" s="36" t="n">
        <v>27</v>
      </c>
      <c r="L31" s="37" t="n">
        <f aca="false">1+(1-I31)*$M$1*L32</f>
        <v>22.1798864270511</v>
      </c>
      <c r="M31" s="38" t="n">
        <f aca="false">1+(1-J31)*$M$1*M32</f>
        <v>23.1368343114732</v>
      </c>
    </row>
    <row r="32" customFormat="false" ht="14.1" hidden="false" customHeight="false" outlineLevel="0" collapsed="false">
      <c r="A32" s="18" t="n">
        <v>28</v>
      </c>
      <c r="B32" s="29" t="n">
        <v>0.000546</v>
      </c>
      <c r="C32" s="30" t="n">
        <v>6.8E-005</v>
      </c>
      <c r="D32" s="31" t="n">
        <v>0.024785</v>
      </c>
      <c r="E32" s="32" t="n">
        <v>0.032514</v>
      </c>
      <c r="F32" s="33" t="n">
        <v>0.000832</v>
      </c>
      <c r="G32" s="34" t="n">
        <v>0.000118</v>
      </c>
      <c r="H32" s="35" t="n">
        <v>28</v>
      </c>
      <c r="I32" s="29" t="n">
        <f aca="false">B32*EXP(-D32*($I$1-2000+$H32))</f>
        <v>0.0013660299643776</v>
      </c>
      <c r="J32" s="30" t="n">
        <f aca="false">C32*EXP(-E32*($I$1-2000+$H32))</f>
        <v>0.000226450347640393</v>
      </c>
      <c r="K32" s="36" t="n">
        <v>28</v>
      </c>
      <c r="L32" s="37" t="n">
        <f aca="false">1+(1-I32)*$M$1*L33</f>
        <v>22.0565537037814</v>
      </c>
      <c r="M32" s="38" t="n">
        <f aca="false">1+(1-J32)*$M$1*M33</f>
        <v>23.027299220951</v>
      </c>
    </row>
    <row r="33" customFormat="false" ht="14.1" hidden="false" customHeight="false" outlineLevel="0" collapsed="false">
      <c r="A33" s="18" t="n">
        <v>29</v>
      </c>
      <c r="B33" s="29" t="n">
        <v>0.00058</v>
      </c>
      <c r="C33" s="30" t="n">
        <v>8.5E-005</v>
      </c>
      <c r="D33" s="31" t="n">
        <v>0.024785</v>
      </c>
      <c r="E33" s="32" t="n">
        <v>0.0325</v>
      </c>
      <c r="F33" s="33" t="n">
        <v>0.000863</v>
      </c>
      <c r="G33" s="34" t="n">
        <v>0.000143</v>
      </c>
      <c r="H33" s="35" t="n">
        <v>29</v>
      </c>
      <c r="I33" s="29" t="n">
        <f aca="false">B33*EXP(-D33*($I$1-2000+$H33))</f>
        <v>0.00141557077533757</v>
      </c>
      <c r="J33" s="30" t="n">
        <f aca="false">C33*EXP(-E33*($I$1-2000+$H33))</f>
        <v>0.000273869374274922</v>
      </c>
      <c r="K33" s="36" t="n">
        <v>29</v>
      </c>
      <c r="L33" s="37" t="n">
        <f aca="false">1+(1-I33)*$M$1*L34</f>
        <v>21.9287712104882</v>
      </c>
      <c r="M33" s="38" t="n">
        <f aca="false">1+(1-J33)*$M$1*M34</f>
        <v>22.9135799779408</v>
      </c>
    </row>
    <row r="34" customFormat="false" ht="14.1" hidden="false" customHeight="false" outlineLevel="0" collapsed="false">
      <c r="A34" s="40" t="n">
        <v>30</v>
      </c>
      <c r="B34" s="29" t="n">
        <v>0.000617</v>
      </c>
      <c r="C34" s="30" t="n">
        <v>0.000124</v>
      </c>
      <c r="D34" s="31" t="n">
        <v>0.024785</v>
      </c>
      <c r="E34" s="32" t="n">
        <v>0.032406</v>
      </c>
      <c r="F34" s="33" t="n">
        <v>0.000894</v>
      </c>
      <c r="G34" s="34" t="n">
        <v>0.000202</v>
      </c>
      <c r="H34" s="35" t="n">
        <v>30</v>
      </c>
      <c r="I34" s="29" t="n">
        <f aca="false">B34*EXP(-D34*($I$1-2000+$H34))</f>
        <v>0.00146901005935203</v>
      </c>
      <c r="J34" s="30" t="n">
        <f aca="false">C34*EXP(-E34*($I$1-2000+$H34))</f>
        <v>0.000385480869112649</v>
      </c>
      <c r="K34" s="36" t="n">
        <v>30</v>
      </c>
      <c r="L34" s="37" t="n">
        <f aca="false">1+(1-I34)*$M$1*L35</f>
        <v>21.7967769393396</v>
      </c>
      <c r="M34" s="38" t="n">
        <f aca="false">1+(1-J34)*$M$1*M35</f>
        <v>22.7963664036611</v>
      </c>
    </row>
    <row r="35" customFormat="false" ht="14.1" hidden="false" customHeight="false" outlineLevel="0" collapsed="false">
      <c r="A35" s="18" t="n">
        <v>31</v>
      </c>
      <c r="B35" s="29" t="n">
        <v>0.00066</v>
      </c>
      <c r="C35" s="30" t="n">
        <v>0.000189</v>
      </c>
      <c r="D35" s="31" t="n">
        <v>0.024785</v>
      </c>
      <c r="E35" s="32" t="n">
        <v>0.032215</v>
      </c>
      <c r="F35" s="33" t="n">
        <v>0.000934</v>
      </c>
      <c r="G35" s="34" t="n">
        <v>0.000297</v>
      </c>
      <c r="H35" s="35" t="n">
        <v>31</v>
      </c>
      <c r="I35" s="29" t="n">
        <f aca="false">B35*EXP(-D35*($I$1-2000+$H35))</f>
        <v>0.00153292021885197</v>
      </c>
      <c r="J35" s="30" t="n">
        <f aca="false">C35*EXP(-E35*($I$1-2000+$H35))</f>
        <v>0.000565130690523684</v>
      </c>
      <c r="K35" s="36" t="n">
        <v>31</v>
      </c>
      <c r="L35" s="37" t="n">
        <f aca="false">1+(1-I35)*$M$1*L36</f>
        <v>21.6604674615044</v>
      </c>
      <c r="M35" s="38" t="n">
        <f aca="false">1+(1-J35)*$M$1*M36</f>
        <v>22.6769625950575</v>
      </c>
    </row>
    <row r="36" customFormat="false" ht="14.1" hidden="false" customHeight="false" outlineLevel="0" collapsed="false">
      <c r="A36" s="18" t="n">
        <v>32</v>
      </c>
      <c r="B36" s="29" t="n">
        <v>0.00072</v>
      </c>
      <c r="C36" s="30" t="n">
        <v>0.000235</v>
      </c>
      <c r="D36" s="31" t="n">
        <v>0.024785</v>
      </c>
      <c r="E36" s="41" t="n">
        <v>0.031974</v>
      </c>
      <c r="F36" s="33" t="n">
        <v>0.000994</v>
      </c>
      <c r="G36" s="34" t="n">
        <v>0.000357</v>
      </c>
      <c r="H36" s="35" t="n">
        <v>32</v>
      </c>
      <c r="I36" s="29" t="n">
        <f aca="false">B36*EXP(-D36*($I$1-2000+$H36))</f>
        <v>0.00163133864606544</v>
      </c>
      <c r="J36" s="30" t="n">
        <f aca="false">C36*EXP(-E36*($I$1-2000+$H36))</f>
        <v>0.000675010005782509</v>
      </c>
      <c r="K36" s="36" t="n">
        <v>32</v>
      </c>
      <c r="L36" s="37" t="n">
        <f aca="false">1+(1-I36)*$M$1*L37</f>
        <v>21.5198744105557</v>
      </c>
      <c r="M36" s="38" t="n">
        <f aca="false">1+(1-J36)*$M$1*M37</f>
        <v>22.5567886323957</v>
      </c>
    </row>
    <row r="37" customFormat="false" ht="14.1" hidden="false" customHeight="false" outlineLevel="0" collapsed="false">
      <c r="A37" s="18" t="n">
        <v>33</v>
      </c>
      <c r="B37" s="29" t="n">
        <v>0.00079</v>
      </c>
      <c r="C37" s="30" t="n">
        <v>0.000264</v>
      </c>
      <c r="D37" s="31" t="n">
        <v>0.024785</v>
      </c>
      <c r="E37" s="32" t="n">
        <v>0.031695</v>
      </c>
      <c r="F37" s="33" t="n">
        <v>0.001063</v>
      </c>
      <c r="G37" s="34" t="n">
        <v>0.000386</v>
      </c>
      <c r="H37" s="35" t="n">
        <v>33</v>
      </c>
      <c r="I37" s="29" t="n">
        <f aca="false">B37*EXP(-D37*($I$1-2000+$H37))</f>
        <v>0.0017461225893248</v>
      </c>
      <c r="J37" s="30" t="n">
        <f aca="false">C37*EXP(-E37*($I$1-2000+$H37))</f>
        <v>0.000727918508564697</v>
      </c>
      <c r="K37" s="36" t="n">
        <v>33</v>
      </c>
      <c r="L37" s="37" t="n">
        <f aca="false">1+(1-I37)*$M$1*L38</f>
        <v>21.3755401316752</v>
      </c>
      <c r="M37" s="38" t="n">
        <f aca="false">1+(1-J37)*$M$1*M38</f>
        <v>22.4342034895187</v>
      </c>
    </row>
    <row r="38" customFormat="false" ht="14.1" hidden="false" customHeight="false" outlineLevel="0" collapsed="false">
      <c r="A38" s="18" t="n">
        <v>34</v>
      </c>
      <c r="B38" s="29" t="n">
        <v>0.000844</v>
      </c>
      <c r="C38" s="30" t="n">
        <v>0.000286</v>
      </c>
      <c r="D38" s="31" t="n">
        <v>0.024785</v>
      </c>
      <c r="E38" s="32" t="n">
        <v>0.031351</v>
      </c>
      <c r="F38" s="33" t="n">
        <v>0.001109</v>
      </c>
      <c r="G38" s="34" t="n">
        <v>0.000404</v>
      </c>
      <c r="H38" s="35" t="n">
        <v>34</v>
      </c>
      <c r="I38" s="29" t="n">
        <f aca="false">B38*EXP(-D38*($I$1-2000+$H38))</f>
        <v>0.00181981021033204</v>
      </c>
      <c r="J38" s="30" t="n">
        <f aca="false">C38*EXP(-E38*($I$1-2000+$H38))</f>
        <v>0.000755872575328076</v>
      </c>
      <c r="K38" s="36" t="n">
        <v>34</v>
      </c>
      <c r="L38" s="37" t="n">
        <f aca="false">1+(1-I38)*$M$1*L39</f>
        <v>21.227627777322</v>
      </c>
      <c r="M38" s="38" t="n">
        <f aca="false">1+(1-J38)*$M$1*M39</f>
        <v>22.3078098968089</v>
      </c>
    </row>
    <row r="39" customFormat="false" ht="14.1" hidden="false" customHeight="false" outlineLevel="0" collapsed="false">
      <c r="A39" s="39" t="n">
        <v>35</v>
      </c>
      <c r="B39" s="29" t="n">
        <v>0.000879</v>
      </c>
      <c r="C39" s="30" t="n">
        <v>0.000312</v>
      </c>
      <c r="D39" s="31" t="n">
        <v>0.024785</v>
      </c>
      <c r="E39" s="32" t="n">
        <v>0.030979</v>
      </c>
      <c r="F39" s="33" t="n">
        <v>0.001112</v>
      </c>
      <c r="G39" s="34" t="n">
        <v>0.000425</v>
      </c>
      <c r="H39" s="35" t="n">
        <v>35</v>
      </c>
      <c r="I39" s="29" t="n">
        <f aca="false">B39*EXP(-D39*($I$1-2000+$H39))</f>
        <v>0.00184887920193123</v>
      </c>
      <c r="J39" s="30" t="n">
        <f aca="false">C39*EXP(-E39*($I$1-2000+$H39))</f>
        <v>0.000790268837187553</v>
      </c>
      <c r="K39" s="36" t="n">
        <v>35</v>
      </c>
      <c r="L39" s="37" t="n">
        <f aca="false">1+(1-I39)*$M$1*L40</f>
        <v>21.075085544272</v>
      </c>
      <c r="M39" s="38" t="n">
        <f aca="false">1+(1-J39)*$M$1*M40</f>
        <v>22.176885192004</v>
      </c>
    </row>
    <row r="40" customFormat="false" ht="14.1" hidden="false" customHeight="false" outlineLevel="0" collapsed="false">
      <c r="A40" s="18" t="n">
        <v>36</v>
      </c>
      <c r="B40" s="29" t="n">
        <v>0.000899</v>
      </c>
      <c r="C40" s="30" t="n">
        <v>0.000342</v>
      </c>
      <c r="D40" s="31" t="n">
        <v>0.024785</v>
      </c>
      <c r="E40" s="32" t="n">
        <v>0.030442</v>
      </c>
      <c r="F40" s="33" t="n">
        <v>0.001115</v>
      </c>
      <c r="G40" s="34" t="n">
        <v>0.000449</v>
      </c>
      <c r="H40" s="35" t="n">
        <v>36</v>
      </c>
      <c r="I40" s="29" t="n">
        <f aca="false">B40*EXP(-D40*($I$1-2000+$H40))</f>
        <v>0.00184465589899665</v>
      </c>
      <c r="J40" s="30" t="n">
        <f aca="false">C40*EXP(-E40*($I$1-2000+$H40))</f>
        <v>0.000826854495567889</v>
      </c>
      <c r="K40" s="36" t="n">
        <v>36</v>
      </c>
      <c r="L40" s="37" t="n">
        <f aca="false">1+(1-I40)*$M$1*L41</f>
        <v>20.91676153141</v>
      </c>
      <c r="M40" s="38" t="n">
        <f aca="false">1+(1-J40)*$M$1*M41</f>
        <v>22.0413792148063</v>
      </c>
    </row>
    <row r="41" customFormat="false" ht="14.1" hidden="false" customHeight="false" outlineLevel="0" collapsed="false">
      <c r="A41" s="18" t="n">
        <v>37</v>
      </c>
      <c r="B41" s="29" t="n">
        <v>0.000917</v>
      </c>
      <c r="C41" s="30" t="n">
        <v>0.000375</v>
      </c>
      <c r="D41" s="31" t="n">
        <v>0.024785</v>
      </c>
      <c r="E41" s="32" t="n">
        <v>0.029814</v>
      </c>
      <c r="F41" s="33" t="n">
        <v>0.001118</v>
      </c>
      <c r="G41" s="34" t="n">
        <v>0.000475</v>
      </c>
      <c r="H41" s="35" t="n">
        <v>37</v>
      </c>
      <c r="I41" s="29" t="n">
        <f aca="false">B41*EXP(-D41*($I$1-2000+$H41))</f>
        <v>0.00183552802705006</v>
      </c>
      <c r="J41" s="30" t="n">
        <f aca="false">C41*EXP(-E41*($I$1-2000+$H41))</f>
        <v>0.000864125511307219</v>
      </c>
      <c r="K41" s="36" t="n">
        <v>37</v>
      </c>
      <c r="L41" s="37" t="n">
        <f aca="false">1+(1-I41)*$M$1*L42</f>
        <v>20.7517117601791</v>
      </c>
      <c r="M41" s="38" t="n">
        <f aca="false">1+(1-J41)*$M$1*M42</f>
        <v>21.9011434423119</v>
      </c>
    </row>
    <row r="42" customFormat="false" ht="14.1" hidden="false" customHeight="false" outlineLevel="0" collapsed="false">
      <c r="A42" s="18" t="n">
        <v>38</v>
      </c>
      <c r="B42" s="29" t="n">
        <v>0.000943</v>
      </c>
      <c r="C42" s="30" t="n">
        <v>0.000414</v>
      </c>
      <c r="D42" s="31" t="n">
        <v>0.024705</v>
      </c>
      <c r="E42" s="32" t="n">
        <v>0.029135</v>
      </c>
      <c r="F42" s="33" t="n">
        <v>0.001121</v>
      </c>
      <c r="G42" s="34" t="n">
        <v>0.000507</v>
      </c>
      <c r="H42" s="35" t="n">
        <v>38</v>
      </c>
      <c r="I42" s="29" t="n">
        <f aca="false">B42*EXP(-D42*($I$1-2000+$H42))</f>
        <v>0.00183738984801838</v>
      </c>
      <c r="J42" s="30" t="n">
        <f aca="false">C42*EXP(-E42*($I$1-2000+$H42))</f>
        <v>0.000909150797106622</v>
      </c>
      <c r="K42" s="36" t="n">
        <v>38</v>
      </c>
      <c r="L42" s="37" t="n">
        <f aca="false">1+(1-I42)*$M$1*L43</f>
        <v>20.5795545798017</v>
      </c>
      <c r="M42" s="38" t="n">
        <f aca="false">1+(1-J42)*$M$1*M43</f>
        <v>21.7559890851966</v>
      </c>
    </row>
    <row r="43" customFormat="false" ht="14.1" hidden="false" customHeight="false" outlineLevel="0" collapsed="false">
      <c r="A43" s="18" t="n">
        <v>39</v>
      </c>
      <c r="B43" s="29" t="n">
        <v>0.000988</v>
      </c>
      <c r="C43" s="30" t="n">
        <v>0.000466</v>
      </c>
      <c r="D43" s="31" t="n">
        <v>0.024573</v>
      </c>
      <c r="E43" s="32" t="n">
        <v>0.028507</v>
      </c>
      <c r="F43" s="33" t="n">
        <v>0.001145</v>
      </c>
      <c r="G43" s="34" t="n">
        <v>0.000553</v>
      </c>
      <c r="H43" s="35" t="n">
        <v>39</v>
      </c>
      <c r="I43" s="29" t="n">
        <f aca="false">B43*EXP(-D43*($I$1-2000+$H43))</f>
        <v>0.00187165940319805</v>
      </c>
      <c r="J43" s="30" t="n">
        <f aca="false">C43*EXP(-E43*($I$1-2000+$H43))</f>
        <v>0.000977861098745547</v>
      </c>
      <c r="K43" s="36" t="n">
        <v>39</v>
      </c>
      <c r="L43" s="37" t="n">
        <f aca="false">1+(1-I43)*$M$1*L44</f>
        <v>20.4002199199721</v>
      </c>
      <c r="M43" s="38" t="n">
        <f aca="false">1+(1-J43)*$M$1*M44</f>
        <v>21.6058716440318</v>
      </c>
    </row>
    <row r="44" customFormat="false" ht="14.1" hidden="false" customHeight="false" outlineLevel="0" collapsed="false">
      <c r="A44" s="40" t="n">
        <v>40</v>
      </c>
      <c r="B44" s="29" t="n">
        <v>0.00106</v>
      </c>
      <c r="C44" s="30" t="n">
        <v>0.000541</v>
      </c>
      <c r="D44" s="31" t="n">
        <v>0.02442</v>
      </c>
      <c r="E44" s="32" t="n">
        <v>0.027775</v>
      </c>
      <c r="F44" s="33" t="n">
        <v>0.001198</v>
      </c>
      <c r="G44" s="34" t="n">
        <v>0.000622</v>
      </c>
      <c r="H44" s="35" t="n">
        <v>40</v>
      </c>
      <c r="I44" s="29" t="n">
        <f aca="false">B44*EXP(-D44*($I$1-2000+$H44))</f>
        <v>0.0019518329552477</v>
      </c>
      <c r="J44" s="30" t="n">
        <f aca="false">C44*EXP(-E44*($I$1-2000+$H44))</f>
        <v>0.00108332931654749</v>
      </c>
      <c r="K44" s="36" t="n">
        <v>40</v>
      </c>
      <c r="L44" s="37" t="n">
        <f aca="false">1+(1-I44)*$M$1*L45</f>
        <v>20.2140625570327</v>
      </c>
      <c r="M44" s="38" t="n">
        <f aca="false">1+(1-J44)*$M$1*M45</f>
        <v>21.4510826890808</v>
      </c>
    </row>
    <row r="45" customFormat="false" ht="14.1" hidden="false" customHeight="false" outlineLevel="0" collapsed="false">
      <c r="A45" s="18" t="n">
        <v>41</v>
      </c>
      <c r="B45" s="29" t="n">
        <v>0.001162</v>
      </c>
      <c r="C45" s="30" t="n">
        <v>0.00064</v>
      </c>
      <c r="D45" s="31" t="n">
        <v>0.024175</v>
      </c>
      <c r="E45" s="32" t="n">
        <v>0.02688</v>
      </c>
      <c r="F45" s="33" t="n">
        <v>0.00128</v>
      </c>
      <c r="G45" s="34" t="n">
        <v>0.000713</v>
      </c>
      <c r="H45" s="35" t="n">
        <v>41</v>
      </c>
      <c r="I45" s="29" t="n">
        <f aca="false">B45*EXP(-D45*($I$1-2000+$H45))</f>
        <v>0.00207579177337319</v>
      </c>
      <c r="J45" s="30" t="n">
        <f aca="false">C45*EXP(-E45*($I$1-2000+$H45))</f>
        <v>0.00121997808732102</v>
      </c>
      <c r="K45" s="36" t="n">
        <v>41</v>
      </c>
      <c r="L45" s="37" t="n">
        <f aca="false">1+(1-I45)*$M$1*L46</f>
        <v>20.0217040811598</v>
      </c>
      <c r="M45" s="38" t="n">
        <f aca="false">1+(1-J45)*$M$1*M46</f>
        <v>21.2921924529418</v>
      </c>
    </row>
    <row r="46" customFormat="false" ht="14.1" hidden="false" customHeight="false" outlineLevel="0" collapsed="false">
      <c r="A46" s="18" t="n">
        <v>42</v>
      </c>
      <c r="B46" s="29" t="n">
        <v>0.001297</v>
      </c>
      <c r="C46" s="30" t="n">
        <v>0.000731</v>
      </c>
      <c r="D46" s="31" t="n">
        <v>0.023854</v>
      </c>
      <c r="E46" s="32" t="n">
        <v>0.025955</v>
      </c>
      <c r="F46" s="33" t="n">
        <v>0.001394</v>
      </c>
      <c r="G46" s="34" t="n">
        <v>0.00079</v>
      </c>
      <c r="H46" s="35" t="n">
        <v>42</v>
      </c>
      <c r="I46" s="29" t="n">
        <f aca="false">B46*EXP(-D46*($I$1-2000+$H46))</f>
        <v>0.00224497841249829</v>
      </c>
      <c r="J46" s="30" t="n">
        <f aca="false">C46*EXP(-E46*($I$1-2000+$H46))</f>
        <v>0.00132793244597766</v>
      </c>
      <c r="K46" s="36" t="n">
        <v>42</v>
      </c>
      <c r="L46" s="37" t="n">
        <f aca="false">1+(1-I46)*$M$1*L47</f>
        <v>19.8237221637915</v>
      </c>
      <c r="M46" s="38" t="n">
        <f aca="false">1+(1-J46)*$M$1*M47</f>
        <v>21.1296578706543</v>
      </c>
    </row>
    <row r="47" customFormat="false" ht="14.1" hidden="false" customHeight="false" outlineLevel="0" collapsed="false">
      <c r="A47" s="18" t="n">
        <v>43</v>
      </c>
      <c r="B47" s="29" t="n">
        <v>0.001451</v>
      </c>
      <c r="C47" s="30" t="n">
        <v>0.000816</v>
      </c>
      <c r="D47" s="31" t="n">
        <v>0.023489</v>
      </c>
      <c r="E47" s="32" t="n">
        <v>0.024926</v>
      </c>
      <c r="F47" s="33" t="n">
        <v>0.001521</v>
      </c>
      <c r="G47" s="34" t="n">
        <v>0.000857</v>
      </c>
      <c r="H47" s="35" t="n">
        <v>43</v>
      </c>
      <c r="I47" s="29" t="n">
        <f aca="false">B47*EXP(-D47*($I$1-2000+$H47))</f>
        <v>0.00243272243510889</v>
      </c>
      <c r="J47" s="30" t="n">
        <f aca="false">C47*EXP(-E47*($I$1-2000+$H47))</f>
        <v>0.00141203379932274</v>
      </c>
      <c r="K47" s="36" t="n">
        <v>43</v>
      </c>
      <c r="L47" s="37" t="n">
        <f aca="false">1+(1-I47)*$M$1*L48</f>
        <v>19.6207191412529</v>
      </c>
      <c r="M47" s="38" t="n">
        <f aca="false">1+(1-J47)*$M$1*M48</f>
        <v>20.9626812100139</v>
      </c>
    </row>
    <row r="48" customFormat="false" ht="14.1" hidden="false" customHeight="false" outlineLevel="0" collapsed="false">
      <c r="A48" s="18" t="n">
        <v>44</v>
      </c>
      <c r="B48" s="29" t="n">
        <v>0.001638</v>
      </c>
      <c r="C48" s="30" t="n">
        <v>0.000907</v>
      </c>
      <c r="D48" s="31" t="n">
        <v>0.023111</v>
      </c>
      <c r="E48" s="32" t="n">
        <v>0.023929</v>
      </c>
      <c r="F48" s="33" t="n">
        <v>0.001676</v>
      </c>
      <c r="G48" s="34" t="n">
        <v>0.000929</v>
      </c>
      <c r="H48" s="35" t="n">
        <v>44</v>
      </c>
      <c r="I48" s="29" t="n">
        <f aca="false">B48*EXP(-D48*($I$1-2000+$H48))</f>
        <v>0.00266127940219884</v>
      </c>
      <c r="J48" s="30" t="n">
        <f aca="false">C48*EXP(-E48*($I$1-2000+$H48))</f>
        <v>0.00149914683725818</v>
      </c>
      <c r="K48" s="36" t="n">
        <v>44</v>
      </c>
      <c r="L48" s="37" t="n">
        <f aca="false">1+(1-I48)*$M$1*L49</f>
        <v>19.4127737972473</v>
      </c>
      <c r="M48" s="38" t="n">
        <f aca="false">1+(1-J48)*$M$1*M49</f>
        <v>20.7905454112415</v>
      </c>
    </row>
    <row r="49" customFormat="false" ht="14.1" hidden="false" customHeight="false" outlineLevel="0" collapsed="false">
      <c r="A49" s="39" t="n">
        <v>45</v>
      </c>
      <c r="B49" s="29" t="n">
        <v>0.001864</v>
      </c>
      <c r="C49" s="30" t="n">
        <v>0.001018</v>
      </c>
      <c r="D49" s="31" t="n">
        <v>0.022664</v>
      </c>
      <c r="E49" s="32" t="n">
        <v>0.023099</v>
      </c>
      <c r="F49" s="33" t="n">
        <v>0.001864</v>
      </c>
      <c r="G49" s="34" t="n">
        <v>0.001018</v>
      </c>
      <c r="H49" s="35" t="n">
        <v>45</v>
      </c>
      <c r="I49" s="29" t="n">
        <f aca="false">B49*EXP(-D49*($I$1-2000+$H49))</f>
        <v>0.00293293819139557</v>
      </c>
      <c r="J49" s="30" t="n">
        <f aca="false">C49*EXP(-E49*($I$1-2000+$H49))</f>
        <v>0.00161578340269244</v>
      </c>
      <c r="K49" s="36" t="n">
        <v>45</v>
      </c>
      <c r="L49" s="37" t="n">
        <f aca="false">1+(1-I49)*$M$1*L50</f>
        <v>19.2003823311494</v>
      </c>
      <c r="M49" s="38" t="n">
        <f aca="false">1+(1-J49)*$M$1*M50</f>
        <v>20.6130692452564</v>
      </c>
    </row>
    <row r="50" customFormat="false" ht="14.1" hidden="false" customHeight="false" outlineLevel="0" collapsed="false">
      <c r="A50" s="18" t="n">
        <v>46</v>
      </c>
      <c r="B50" s="29" t="n">
        <v>0.002085</v>
      </c>
      <c r="C50" s="30" t="n">
        <v>0.001142</v>
      </c>
      <c r="D50" s="31" t="n">
        <v>0.022022</v>
      </c>
      <c r="E50" s="32" t="n">
        <v>0.022427</v>
      </c>
      <c r="F50" s="33" t="n">
        <v>0.002039</v>
      </c>
      <c r="G50" s="34" t="n">
        <v>0.001117</v>
      </c>
      <c r="H50" s="35" t="n">
        <v>46</v>
      </c>
      <c r="I50" s="29" t="n">
        <f aca="false">B50*EXP(-D50*($I$1-2000+$H50))</f>
        <v>0.00316827366777364</v>
      </c>
      <c r="J50" s="30" t="n">
        <f aca="false">C50*EXP(-E50*($I$1-2000+$H50))</f>
        <v>0.00174873752137769</v>
      </c>
      <c r="K50" s="36" t="n">
        <v>46</v>
      </c>
      <c r="L50" s="37" t="n">
        <f aca="false">1+(1-I50)*$M$1*L51</f>
        <v>18.9840767481184</v>
      </c>
      <c r="M50" s="38" t="n">
        <f aca="false">1+(1-J50)*$M$1*M51</f>
        <v>20.4306034450201</v>
      </c>
    </row>
    <row r="51" customFormat="false" ht="14.1" hidden="false" customHeight="false" outlineLevel="0" collapsed="false">
      <c r="A51" s="18" t="n">
        <v>47</v>
      </c>
      <c r="B51" s="29" t="n">
        <v>0.002297</v>
      </c>
      <c r="C51" s="30" t="n">
        <v>0.00123</v>
      </c>
      <c r="D51" s="31" t="n">
        <v>0.021325</v>
      </c>
      <c r="E51" s="32" t="n">
        <v>0.021929</v>
      </c>
      <c r="F51" s="33" t="n">
        <v>0.002201</v>
      </c>
      <c r="G51" s="34" t="n">
        <v>0.001177</v>
      </c>
      <c r="H51" s="35" t="n">
        <v>47</v>
      </c>
      <c r="I51" s="29" t="n">
        <f aca="false">B51*EXP(-D51*($I$1-2000+$H51))</f>
        <v>0.00337182426796841</v>
      </c>
      <c r="J51" s="30" t="n">
        <f aca="false">C51*EXP(-E51*($I$1-2000+$H51))</f>
        <v>0.00182528505504822</v>
      </c>
      <c r="K51" s="36" t="n">
        <v>47</v>
      </c>
      <c r="L51" s="37" t="n">
        <f aca="false">1+(1-I51)*$M$1*L52</f>
        <v>18.7628857749754</v>
      </c>
      <c r="M51" s="38" t="n">
        <f aca="false">1+(1-J51)*$M$1*M52</f>
        <v>20.2432276746093</v>
      </c>
    </row>
    <row r="52" customFormat="false" ht="14.1" hidden="false" customHeight="false" outlineLevel="0" collapsed="false">
      <c r="A52" s="18" t="n">
        <v>48</v>
      </c>
      <c r="B52" s="29" t="n">
        <v>0.002507</v>
      </c>
      <c r="C52" s="30" t="n">
        <v>0.001283</v>
      </c>
      <c r="D52" s="31" t="n">
        <v>0.020724</v>
      </c>
      <c r="E52" s="32" t="n">
        <v>0.021594</v>
      </c>
      <c r="F52" s="33" t="n">
        <v>0.002356</v>
      </c>
      <c r="G52" s="34" t="n">
        <v>0.001202</v>
      </c>
      <c r="H52" s="35" t="n">
        <v>48</v>
      </c>
      <c r="I52" s="29" t="n">
        <f aca="false">B52*EXP(-D52*($I$1-2000+$H52))</f>
        <v>0.0035658227732599</v>
      </c>
      <c r="J52" s="30" t="n">
        <f aca="false">C52*EXP(-E52*($I$1-2000+$H52))</f>
        <v>0.00185206102331175</v>
      </c>
      <c r="K52" s="36" t="n">
        <v>48</v>
      </c>
      <c r="L52" s="37" t="n">
        <f aca="false">1+(1-I52)*$M$1*L53</f>
        <v>18.5359010068178</v>
      </c>
      <c r="M52" s="38" t="n">
        <f aca="false">1+(1-J52)*$M$1*M53</f>
        <v>20.0495529309189</v>
      </c>
    </row>
    <row r="53" customFormat="false" ht="14.1" hidden="false" customHeight="false" outlineLevel="0" collapsed="false">
      <c r="A53" s="18" t="n">
        <v>49</v>
      </c>
      <c r="B53" s="29" t="n">
        <v>0.002728</v>
      </c>
      <c r="C53" s="30" t="n">
        <v>0.00132</v>
      </c>
      <c r="D53" s="31" t="n">
        <v>0.020176</v>
      </c>
      <c r="E53" s="32" t="n">
        <v>0.021385</v>
      </c>
      <c r="F53" s="33" t="n">
        <v>0.002516</v>
      </c>
      <c r="G53" s="34" t="n">
        <v>0.001212</v>
      </c>
      <c r="H53" s="35" t="n">
        <v>49</v>
      </c>
      <c r="I53" s="29" t="n">
        <f aca="false">B53*EXP(-D53*($I$1-2000+$H53))</f>
        <v>0.00376739861214749</v>
      </c>
      <c r="J53" s="30" t="n">
        <f aca="false">C53*EXP(-E53*($I$1-2000+$H53))</f>
        <v>0.00185854093548024</v>
      </c>
      <c r="K53" s="36" t="n">
        <v>49</v>
      </c>
      <c r="L53" s="37" t="n">
        <f aca="false">1+(1-I53)*$M$1*L54</f>
        <v>18.3026008781116</v>
      </c>
      <c r="M53" s="38" t="n">
        <f aca="false">1+(1-J53)*$M$1*M54</f>
        <v>19.8482953022641</v>
      </c>
    </row>
    <row r="54" customFormat="false" ht="14.1" hidden="false" customHeight="false" outlineLevel="0" collapsed="false">
      <c r="A54" s="40" t="n">
        <v>50</v>
      </c>
      <c r="B54" s="29" t="n">
        <v>0.002952</v>
      </c>
      <c r="C54" s="30" t="n">
        <v>0.001369</v>
      </c>
      <c r="D54" s="31" t="n">
        <v>0.019582</v>
      </c>
      <c r="E54" s="32" t="n">
        <v>0.021238</v>
      </c>
      <c r="F54" s="33" t="n">
        <v>0.002677</v>
      </c>
      <c r="G54" s="34" t="n">
        <v>0.001231</v>
      </c>
      <c r="H54" s="35" t="n">
        <v>50</v>
      </c>
      <c r="I54" s="29" t="n">
        <f aca="false">B54*EXP(-D54*($I$1-2000+$H54))</f>
        <v>0.00395987677254581</v>
      </c>
      <c r="J54" s="30" t="n">
        <f aca="false">C54*EXP(-E54*($I$1-2000+$H54))</f>
        <v>0.00188259387435964</v>
      </c>
      <c r="K54" s="36" t="n">
        <v>50</v>
      </c>
      <c r="L54" s="37" t="n">
        <f aca="false">1+(1-I54)*$M$1*L55</f>
        <v>18.0627545095068</v>
      </c>
      <c r="M54" s="38" t="n">
        <f aca="false">1+(1-J54)*$M$1*M55</f>
        <v>19.6387264914598</v>
      </c>
    </row>
    <row r="55" customFormat="false" ht="14.1" hidden="false" customHeight="false" outlineLevel="0" collapsed="false">
      <c r="A55" s="18" t="n">
        <v>51</v>
      </c>
      <c r="B55" s="29" t="n">
        <v>0.003174</v>
      </c>
      <c r="C55" s="30" t="n">
        <v>0.001437</v>
      </c>
      <c r="D55" s="31" t="n">
        <v>0.019057</v>
      </c>
      <c r="E55" s="32" t="n">
        <v>0.021162</v>
      </c>
      <c r="F55" s="33" t="n">
        <v>0.002831</v>
      </c>
      <c r="G55" s="34" t="n">
        <v>0.001266</v>
      </c>
      <c r="H55" s="35" t="n">
        <v>51</v>
      </c>
      <c r="I55" s="29" t="n">
        <f aca="false">B55*EXP(-D55*($I$1-2000+$H55))</f>
        <v>0.00414453509600161</v>
      </c>
      <c r="J55" s="30" t="n">
        <f aca="false">C55*EXP(-E55*($I$1-2000+$H55))</f>
        <v>0.00193252146172489</v>
      </c>
      <c r="K55" s="36" t="n">
        <v>51</v>
      </c>
      <c r="L55" s="37" t="n">
        <f aca="false">1+(1-I55)*$M$1*L56</f>
        <v>17.8158131144229</v>
      </c>
      <c r="M55" s="38" t="n">
        <f aca="false">1+(1-J55)*$M$1*M56</f>
        <v>19.4208371000777</v>
      </c>
    </row>
    <row r="56" customFormat="false" ht="14.1" hidden="false" customHeight="false" outlineLevel="0" collapsed="false">
      <c r="A56" s="18" t="n">
        <v>52</v>
      </c>
      <c r="B56" s="29" t="n">
        <v>0.003433</v>
      </c>
      <c r="C56" s="30" t="n">
        <v>0.001536</v>
      </c>
      <c r="D56" s="31" t="n">
        <v>0.018511</v>
      </c>
      <c r="E56" s="32" t="n">
        <v>0.021162</v>
      </c>
      <c r="F56" s="33" t="n">
        <v>0.003016</v>
      </c>
      <c r="G56" s="34" t="n">
        <v>0.001324</v>
      </c>
      <c r="H56" s="35" t="n">
        <v>52</v>
      </c>
      <c r="I56" s="29" t="n">
        <f aca="false">B56*EXP(-D56*($I$1-2000+$H56))</f>
        <v>0.00436700541496165</v>
      </c>
      <c r="J56" s="30" t="n">
        <f aca="false">C56*EXP(-E56*($I$1-2000+$H56))</f>
        <v>0.0020224054802161</v>
      </c>
      <c r="K56" s="36" t="n">
        <v>52</v>
      </c>
      <c r="L56" s="37" t="n">
        <f aca="false">1+(1-I56)*$M$1*L57</f>
        <v>17.5612287679575</v>
      </c>
      <c r="M56" s="38" t="n">
        <f aca="false">1+(1-J56)*$M$1*M57</f>
        <v>19.1947648791626</v>
      </c>
    </row>
    <row r="57" customFormat="false" ht="14.1" hidden="false" customHeight="false" outlineLevel="0" collapsed="false">
      <c r="A57" s="18" t="n">
        <v>53</v>
      </c>
      <c r="B57" s="29" t="n">
        <v>0.003762</v>
      </c>
      <c r="C57" s="30" t="n">
        <v>0.001662</v>
      </c>
      <c r="D57" s="31" t="n">
        <v>0.017991</v>
      </c>
      <c r="E57" s="32" t="n">
        <v>0.021162</v>
      </c>
      <c r="F57" s="33" t="n">
        <v>0.003258</v>
      </c>
      <c r="G57" s="34" t="n">
        <v>0.001403</v>
      </c>
      <c r="H57" s="35" t="n">
        <v>53</v>
      </c>
      <c r="I57" s="29" t="n">
        <f aca="false">B57*EXP(-D57*($I$1-2000+$H57))</f>
        <v>0.00466852292209714</v>
      </c>
      <c r="J57" s="30" t="n">
        <f aca="false">C57*EXP(-E57*($I$1-2000+$H57))</f>
        <v>0.00214248355625446</v>
      </c>
      <c r="K57" s="36" t="n">
        <v>53</v>
      </c>
      <c r="L57" s="37" t="n">
        <f aca="false">1+(1-I57)*$M$1*L58</f>
        <v>17.2992237223459</v>
      </c>
      <c r="M57" s="38" t="n">
        <f aca="false">1+(1-J57)*$M$1*M58</f>
        <v>18.9609021066594</v>
      </c>
    </row>
    <row r="58" customFormat="false" ht="14.1" hidden="false" customHeight="false" outlineLevel="0" collapsed="false">
      <c r="A58" s="18" t="n">
        <v>54</v>
      </c>
      <c r="B58" s="29" t="n">
        <v>0.004162</v>
      </c>
      <c r="C58" s="30" t="n">
        <v>0.001804</v>
      </c>
      <c r="D58" s="31" t="n">
        <v>0.017503</v>
      </c>
      <c r="E58" s="32" t="n">
        <v>0.021162</v>
      </c>
      <c r="F58" s="33" t="n">
        <v>0.003555</v>
      </c>
      <c r="G58" s="34" t="n">
        <v>0.001491</v>
      </c>
      <c r="H58" s="35" t="n">
        <v>54</v>
      </c>
      <c r="I58" s="29" t="n">
        <f aca="false">B58*EXP(-D58*($I$1-2000+$H58))</f>
        <v>0.00504566131250636</v>
      </c>
      <c r="J58" s="30" t="n">
        <f aca="false">C58*EXP(-E58*($I$1-2000+$H58))</f>
        <v>0.00227683978352737</v>
      </c>
      <c r="K58" s="36" t="n">
        <v>54</v>
      </c>
      <c r="L58" s="37" t="n">
        <f aca="false">1+(1-I58)*$M$1*L59</f>
        <v>17.0307008887181</v>
      </c>
      <c r="M58" s="38" t="n">
        <f aca="false">1+(1-J58)*$M$1*M59</f>
        <v>18.7194442925047</v>
      </c>
    </row>
    <row r="59" customFormat="false" ht="14.1" hidden="false" customHeight="false" outlineLevel="0" collapsed="false">
      <c r="A59" s="39" t="n">
        <v>55</v>
      </c>
      <c r="B59" s="29" t="n">
        <v>0.004626</v>
      </c>
      <c r="C59" s="30" t="n">
        <v>0.001953</v>
      </c>
      <c r="D59" s="31" t="n">
        <v>0.017079</v>
      </c>
      <c r="E59" s="32" t="n">
        <v>0.021162</v>
      </c>
      <c r="F59" s="33" t="n">
        <v>0.0039</v>
      </c>
      <c r="G59" s="34" t="n">
        <v>0.001581</v>
      </c>
      <c r="H59" s="35" t="n">
        <v>55</v>
      </c>
      <c r="I59" s="29" t="n">
        <f aca="false">B59*EXP(-D59*($I$1-2000+$H59))</f>
        <v>0.00548755369768889</v>
      </c>
      <c r="J59" s="30" t="n">
        <f aca="false">C59*EXP(-E59*($I$1-2000+$H59))</f>
        <v>0.00241327959904982</v>
      </c>
      <c r="K59" s="36" t="n">
        <v>55</v>
      </c>
      <c r="L59" s="37" t="n">
        <f aca="false">1+(1-I59)*$M$1*L60</f>
        <v>16.7564764291192</v>
      </c>
      <c r="M59" s="38" t="n">
        <f aca="false">1+(1-J59)*$M$1*M60</f>
        <v>18.4702759232396</v>
      </c>
    </row>
    <row r="60" customFormat="false" ht="14.1" hidden="false" customHeight="false" outlineLevel="0" collapsed="false">
      <c r="A60" s="18" t="n">
        <v>56</v>
      </c>
      <c r="B60" s="29" t="n">
        <v>0.005131</v>
      </c>
      <c r="C60" s="30" t="n">
        <v>0.002108</v>
      </c>
      <c r="D60" s="31" t="n">
        <v>0.016603</v>
      </c>
      <c r="E60" s="32" t="n">
        <v>0.021162</v>
      </c>
      <c r="F60" s="33" t="n">
        <v>0.004274</v>
      </c>
      <c r="G60" s="34" t="n">
        <v>0.00167</v>
      </c>
      <c r="H60" s="35" t="n">
        <v>56</v>
      </c>
      <c r="I60" s="29" t="n">
        <f aca="false">B60*EXP(-D60*($I$1-2000+$H60))</f>
        <v>0.00595795661202832</v>
      </c>
      <c r="J60" s="30" t="n">
        <f aca="false">C60*EXP(-E60*($I$1-2000+$H60))</f>
        <v>0.00255026590621037</v>
      </c>
      <c r="K60" s="36" t="n">
        <v>56</v>
      </c>
      <c r="L60" s="37" t="n">
        <f aca="false">1+(1-I60)*$M$1*L61</f>
        <v>16.4771547578025</v>
      </c>
      <c r="M60" s="38" t="n">
        <f aca="false">1+(1-J60)*$M$1*M61</f>
        <v>18.2130401183235</v>
      </c>
    </row>
    <row r="61" customFormat="false" ht="14.1" hidden="false" customHeight="false" outlineLevel="0" collapsed="false">
      <c r="A61" s="18" t="n">
        <v>57</v>
      </c>
      <c r="B61" s="29" t="n">
        <v>0.005666</v>
      </c>
      <c r="C61" s="30" t="n">
        <v>0.002276</v>
      </c>
      <c r="D61" s="31" t="n">
        <v>0.016001</v>
      </c>
      <c r="E61" s="32" t="n">
        <v>0.021162</v>
      </c>
      <c r="F61" s="33" t="n">
        <v>0.004676</v>
      </c>
      <c r="G61" s="34" t="n">
        <v>0.001766</v>
      </c>
      <c r="H61" s="35" t="n">
        <v>57</v>
      </c>
      <c r="I61" s="29" t="n">
        <f aca="false">B61*EXP(-D61*($I$1-2000+$H61))</f>
        <v>0.00643976083116212</v>
      </c>
      <c r="J61" s="30" t="n">
        <f aca="false">C61*EXP(-E61*($I$1-2000+$H61))</f>
        <v>0.00269585529126879</v>
      </c>
      <c r="K61" s="36" t="n">
        <v>57</v>
      </c>
      <c r="L61" s="37" t="n">
        <f aca="false">1+(1-I61)*$M$1*L62</f>
        <v>16.1927164501555</v>
      </c>
      <c r="M61" s="38" t="n">
        <f aca="false">1+(1-J61)*$M$1*M62</f>
        <v>17.9473321924542</v>
      </c>
    </row>
    <row r="62" customFormat="false" ht="14.1" hidden="false" customHeight="false" outlineLevel="0" collapsed="false">
      <c r="A62" s="18" t="n">
        <v>58</v>
      </c>
      <c r="B62" s="29" t="n">
        <v>0.006199</v>
      </c>
      <c r="C62" s="30" t="n">
        <v>0.002456</v>
      </c>
      <c r="D62" s="31" t="n">
        <v>0.015535</v>
      </c>
      <c r="E62" s="32" t="n">
        <v>0.021162</v>
      </c>
      <c r="F62" s="33" t="n">
        <v>0.005065</v>
      </c>
      <c r="G62" s="34" t="n">
        <v>0.001866</v>
      </c>
      <c r="H62" s="35" t="n">
        <v>58</v>
      </c>
      <c r="I62" s="29" t="n">
        <f aca="false">B62*EXP(-D62*($I$1-2000+$H62))</f>
        <v>0.00691112884719342</v>
      </c>
      <c r="J62" s="30" t="n">
        <f aca="false">C62*EXP(-E62*($I$1-2000+$H62))</f>
        <v>0.00284814529936807</v>
      </c>
      <c r="K62" s="36" t="n">
        <v>58</v>
      </c>
      <c r="L62" s="37" t="n">
        <f aca="false">1+(1-I62)*$M$1*L63</f>
        <v>15.9028355657424</v>
      </c>
      <c r="M62" s="38" t="n">
        <f aca="false">1+(1-J62)*$M$1*M63</f>
        <v>17.6728689774973</v>
      </c>
    </row>
    <row r="63" customFormat="false" ht="14.1" hidden="false" customHeight="false" outlineLevel="0" collapsed="false">
      <c r="A63" s="18" t="n">
        <v>59</v>
      </c>
      <c r="B63" s="29" t="n">
        <v>0.00671</v>
      </c>
      <c r="C63" s="30" t="n">
        <v>0.002633</v>
      </c>
      <c r="D63" s="31" t="n">
        <v>0.015215</v>
      </c>
      <c r="E63" s="32" t="n">
        <v>0.021162</v>
      </c>
      <c r="F63" s="33" t="n">
        <v>0.005422</v>
      </c>
      <c r="G63" s="34" t="n">
        <v>0.001958</v>
      </c>
      <c r="H63" s="35" t="n">
        <v>59</v>
      </c>
      <c r="I63" s="29" t="n">
        <f aca="false">B63*EXP(-D63*($I$1-2000+$H63))</f>
        <v>0.00735138661830769</v>
      </c>
      <c r="J63" s="30" t="n">
        <f aca="false">C63*EXP(-E63*($I$1-2000+$H63))</f>
        <v>0.00298946930150633</v>
      </c>
      <c r="K63" s="36" t="n">
        <v>59</v>
      </c>
      <c r="L63" s="37" t="n">
        <f aca="false">1+(1-I63)*$M$1*L64</f>
        <v>15.6068096608317</v>
      </c>
      <c r="M63" s="38" t="n">
        <f aca="false">1+(1-J63)*$M$1*M64</f>
        <v>17.389311021041</v>
      </c>
    </row>
    <row r="64" customFormat="false" ht="14.1" hidden="false" customHeight="false" outlineLevel="0" collapsed="false">
      <c r="A64" s="40" t="n">
        <v>60</v>
      </c>
      <c r="B64" s="29" t="n">
        <v>0.007196</v>
      </c>
      <c r="C64" s="30" t="n">
        <v>0.00283</v>
      </c>
      <c r="D64" s="31" t="n">
        <v>0.014891</v>
      </c>
      <c r="E64" s="32" t="n">
        <v>0.021162</v>
      </c>
      <c r="F64" s="33" t="n">
        <v>0.005755</v>
      </c>
      <c r="G64" s="34" t="n">
        <v>0.00206</v>
      </c>
      <c r="H64" s="35" t="n">
        <v>60</v>
      </c>
      <c r="I64" s="29" t="n">
        <f aca="false">B64*EXP(-D64*($I$1-2000+$H64))</f>
        <v>0.00775222823386637</v>
      </c>
      <c r="J64" s="30" t="n">
        <f aca="false">C64*EXP(-E64*($I$1-2000+$H64))</f>
        <v>0.00314585814068042</v>
      </c>
      <c r="K64" s="36" t="n">
        <v>60</v>
      </c>
      <c r="L64" s="37" t="n">
        <f aca="false">1+(1-I64)*$M$1*L65</f>
        <v>15.3035846144115</v>
      </c>
      <c r="M64" s="38" t="n">
        <f aca="false">1+(1-J64)*$M$1*M65</f>
        <v>17.0959914033618</v>
      </c>
    </row>
    <row r="65" customFormat="false" ht="14.1" hidden="false" customHeight="false" outlineLevel="0" collapsed="false">
      <c r="A65" s="18" t="n">
        <v>61</v>
      </c>
      <c r="B65" s="29" t="n">
        <v>0.007709</v>
      </c>
      <c r="C65" s="30" t="n">
        <v>0.003083</v>
      </c>
      <c r="D65" s="31" t="n">
        <v>0.014604</v>
      </c>
      <c r="E65" s="32" t="n">
        <v>0.021103</v>
      </c>
      <c r="F65" s="33" t="n">
        <v>0.006102</v>
      </c>
      <c r="G65" s="34" t="n">
        <v>0.002199</v>
      </c>
      <c r="H65" s="35" t="n">
        <v>61</v>
      </c>
      <c r="I65" s="29" t="n">
        <f aca="false">B65*EXP(-D65*($I$1-2000+$H65))</f>
        <v>0.00817274205555274</v>
      </c>
      <c r="J65" s="30" t="n">
        <f aca="false">C65*EXP(-E65*($I$1-2000+$H65))</f>
        <v>0.00335454166611148</v>
      </c>
      <c r="K65" s="36" t="n">
        <v>61</v>
      </c>
      <c r="L65" s="37" t="n">
        <f aca="false">1+(1-I65)*$M$1*L66</f>
        <v>14.9919490093792</v>
      </c>
      <c r="M65" s="38" t="n">
        <f aca="false">1+(1-J65)*$M$1*M66</f>
        <v>16.7926583805665</v>
      </c>
    </row>
    <row r="66" customFormat="false" ht="14.1" hidden="false" customHeight="false" outlineLevel="0" collapsed="false">
      <c r="A66" s="18" t="n">
        <v>62</v>
      </c>
      <c r="B66" s="29" t="n">
        <v>0.008288</v>
      </c>
      <c r="C66" s="30" t="n">
        <v>0.003406</v>
      </c>
      <c r="D66" s="31" t="n">
        <v>0.014326</v>
      </c>
      <c r="E66" s="32" t="n">
        <v>0.021026</v>
      </c>
      <c r="F66" s="33" t="n">
        <v>0.006496</v>
      </c>
      <c r="G66" s="34" t="n">
        <v>0.002383</v>
      </c>
      <c r="H66" s="35" t="n">
        <v>62</v>
      </c>
      <c r="I66" s="29" t="n">
        <f aca="false">B66*EXP(-D66*($I$1-2000+$H66))</f>
        <v>0.00865196692715569</v>
      </c>
      <c r="J66" s="30" t="n">
        <f aca="false">C66*EXP(-E66*($I$1-2000+$H66))</f>
        <v>0.00362776436900724</v>
      </c>
      <c r="K66" s="36" t="n">
        <v>62</v>
      </c>
      <c r="L66" s="37" t="n">
        <f aca="false">1+(1-I66)*$M$1*L67</f>
        <v>14.671533629669</v>
      </c>
      <c r="M66" s="38" t="n">
        <f aca="false">1+(1-J66)*$M$1*M67</f>
        <v>16.4796463762009</v>
      </c>
    </row>
    <row r="67" customFormat="false" ht="14.1" hidden="false" customHeight="false" outlineLevel="0" collapsed="false">
      <c r="A67" s="18" t="n">
        <v>63</v>
      </c>
      <c r="B67" s="29" t="n">
        <v>0.008988</v>
      </c>
      <c r="C67" s="30" t="n">
        <v>0.003797</v>
      </c>
      <c r="D67" s="31" t="n">
        <v>0.014117</v>
      </c>
      <c r="E67" s="32" t="n">
        <v>0.020939</v>
      </c>
      <c r="F67" s="33" t="n">
        <v>0.006971</v>
      </c>
      <c r="G67" s="34" t="n">
        <v>0.002605</v>
      </c>
      <c r="H67" s="35" t="n">
        <v>63</v>
      </c>
      <c r="I67" s="29" t="n">
        <f aca="false">B67*EXP(-D67*($I$1-2000+$H67))</f>
        <v>0.00924538357823671</v>
      </c>
      <c r="J67" s="30" t="n">
        <f aca="false">C67*EXP(-E67*($I$1-2000+$H67))</f>
        <v>0.00395938726110384</v>
      </c>
      <c r="K67" s="36" t="n">
        <v>63</v>
      </c>
      <c r="L67" s="37" t="n">
        <f aca="false">1+(1-I67)*$M$1*L68</f>
        <v>14.34248568667</v>
      </c>
      <c r="M67" s="38" t="n">
        <f aca="false">1+(1-J67)*$M$1*M68</f>
        <v>16.1574476441063</v>
      </c>
    </row>
    <row r="68" customFormat="false" ht="14.1" hidden="false" customHeight="false" outlineLevel="0" collapsed="false">
      <c r="A68" s="18" t="n">
        <v>64</v>
      </c>
      <c r="B68" s="29" t="n">
        <v>0.009859</v>
      </c>
      <c r="C68" s="30" t="n">
        <v>0.004285</v>
      </c>
      <c r="D68" s="31" t="n">
        <v>0.013996</v>
      </c>
      <c r="E68" s="32" t="n">
        <v>0.020813</v>
      </c>
      <c r="F68" s="33" t="n">
        <v>0.007557</v>
      </c>
      <c r="G68" s="34" t="n">
        <v>0.002885</v>
      </c>
      <c r="H68" s="35" t="n">
        <v>64</v>
      </c>
      <c r="I68" s="29" t="n">
        <f aca="false">B68*EXP(-D68*($I$1-2000+$H68))</f>
        <v>0.00999795671476775</v>
      </c>
      <c r="J68" s="30" t="n">
        <f aca="false">C68*EXP(-E68*($I$1-2000+$H68))</f>
        <v>0.00437511826764924</v>
      </c>
      <c r="K68" s="36" t="n">
        <v>64</v>
      </c>
      <c r="L68" s="37" t="n">
        <f aca="false">1+(1-I68)*$M$1*L69</f>
        <v>14.0056729326707</v>
      </c>
      <c r="M68" s="38" t="n">
        <f aca="false">1+(1-J68)*$M$1*M69</f>
        <v>15.8264084297965</v>
      </c>
    </row>
    <row r="69" customFormat="false" ht="14.1" hidden="false" customHeight="false" outlineLevel="0" collapsed="false">
      <c r="A69" s="39" t="n">
        <v>65</v>
      </c>
      <c r="B69" s="29" t="n">
        <v>0.010928</v>
      </c>
      <c r="C69" s="30" t="n">
        <v>0.004884</v>
      </c>
      <c r="D69" s="31" t="n">
        <v>0.013796</v>
      </c>
      <c r="E69" s="32" t="n">
        <v>0.020572</v>
      </c>
      <c r="F69" s="33" t="n">
        <v>0.008293</v>
      </c>
      <c r="G69" s="34" t="n">
        <v>0.003237</v>
      </c>
      <c r="H69" s="35" t="n">
        <v>65</v>
      </c>
      <c r="I69" s="29" t="n">
        <f aca="false">B69*EXP(-D69*($I$1-2000+$H69))</f>
        <v>0.010928</v>
      </c>
      <c r="J69" s="30" t="n">
        <f aca="false">C69*EXP(-E69*($I$1-2000+$H69))</f>
        <v>0.004884</v>
      </c>
      <c r="K69" s="36" t="n">
        <v>65</v>
      </c>
      <c r="L69" s="37" t="n">
        <f aca="false">1+(1-I69)*$M$1*L70</f>
        <v>13.6624969026257</v>
      </c>
      <c r="M69" s="38" t="n">
        <f aca="false">1+(1-J69)*$M$1*M70</f>
        <v>15.4872232001264</v>
      </c>
    </row>
    <row r="70" customFormat="false" ht="14.1" hidden="false" customHeight="false" outlineLevel="0" collapsed="false">
      <c r="A70" s="18" t="n">
        <v>66</v>
      </c>
      <c r="B70" s="29" t="n">
        <v>0.012201</v>
      </c>
      <c r="C70" s="30" t="n">
        <v>0.005629</v>
      </c>
      <c r="D70" s="31" t="n">
        <v>0.013556</v>
      </c>
      <c r="E70" s="32" t="n">
        <v>0.020485</v>
      </c>
      <c r="F70" s="33" t="n">
        <v>0.009178</v>
      </c>
      <c r="G70" s="34" t="n">
        <v>0.003661</v>
      </c>
      <c r="H70" s="35" t="n">
        <v>66</v>
      </c>
      <c r="I70" s="29" t="n">
        <f aca="false">B70*EXP(-D70*($I$1-2000+$H70))</f>
        <v>0.0120367192546405</v>
      </c>
      <c r="J70" s="30" t="n">
        <f aca="false">C70*EXP(-E70*($I$1-2000+$H70))</f>
        <v>0.00551486297477926</v>
      </c>
      <c r="K70" s="36" t="n">
        <v>66</v>
      </c>
      <c r="L70" s="37" t="n">
        <f aca="false">1+(1-I70)*$M$1*L71</f>
        <v>13.3144976085974</v>
      </c>
      <c r="M70" s="38" t="n">
        <f aca="false">1+(1-J70)*$M$1*M71</f>
        <v>15.1406591072111</v>
      </c>
    </row>
    <row r="71" customFormat="false" ht="14.1" hidden="false" customHeight="false" outlineLevel="0" collapsed="false">
      <c r="A71" s="18" t="n">
        <v>67</v>
      </c>
      <c r="B71" s="29" t="n">
        <v>0.013603</v>
      </c>
      <c r="C71" s="30" t="n">
        <v>0.006475</v>
      </c>
      <c r="D71" s="31" t="n">
        <v>0.01337</v>
      </c>
      <c r="E71" s="32" t="n">
        <v>0.02032</v>
      </c>
      <c r="F71" s="33" t="n">
        <v>0.010137</v>
      </c>
      <c r="G71" s="34" t="n">
        <v>0.004141</v>
      </c>
      <c r="H71" s="35" t="n">
        <v>67</v>
      </c>
      <c r="I71" s="29" t="n">
        <f aca="false">B71*EXP(-D71*($I$1-2000+$H71))</f>
        <v>0.0132440759805995</v>
      </c>
      <c r="J71" s="30" t="n">
        <f aca="false">C71*EXP(-E71*($I$1-2000+$H71))</f>
        <v>0.00621713138088734</v>
      </c>
      <c r="K71" s="36" t="n">
        <v>67</v>
      </c>
      <c r="L71" s="37" t="n">
        <f aca="false">1+(1-I71)*$M$1*L72</f>
        <v>12.9631108387744</v>
      </c>
      <c r="M71" s="38" t="n">
        <f aca="false">1+(1-J71)*$M$1*M72</f>
        <v>14.7878383738244</v>
      </c>
    </row>
    <row r="72" customFormat="false" ht="14.1" hidden="false" customHeight="false" outlineLevel="0" collapsed="false">
      <c r="A72" s="18" t="n">
        <v>68</v>
      </c>
      <c r="B72" s="29" t="n">
        <v>0.015087</v>
      </c>
      <c r="C72" s="30" t="n">
        <v>0.007377</v>
      </c>
      <c r="D72" s="31" t="n">
        <v>0.013252</v>
      </c>
      <c r="E72" s="32" t="n">
        <v>0.020185</v>
      </c>
      <c r="F72" s="33" t="n">
        <v>0.011123</v>
      </c>
      <c r="G72" s="34" t="n">
        <v>0.004637</v>
      </c>
      <c r="H72" s="35" t="n">
        <v>68</v>
      </c>
      <c r="I72" s="29" t="n">
        <f aca="false">B72*EXP(-D72*($I$1-2000+$H72))</f>
        <v>0.0144989675850117</v>
      </c>
      <c r="J72" s="30" t="n">
        <f aca="false">C72*EXP(-E72*($I$1-2000+$H72))</f>
        <v>0.0069435422287239</v>
      </c>
      <c r="K72" s="36" t="n">
        <v>68</v>
      </c>
      <c r="L72" s="37" t="n">
        <f aca="false">1+(1-I72)*$M$1*L73</f>
        <v>12.6086248579551</v>
      </c>
      <c r="M72" s="38" t="n">
        <f aca="false">1+(1-J72)*$M$1*M73</f>
        <v>14.4290592659363</v>
      </c>
    </row>
    <row r="73" customFormat="false" ht="14.1" hidden="false" customHeight="false" outlineLevel="0" collapsed="false">
      <c r="A73" s="18" t="n">
        <v>69</v>
      </c>
      <c r="B73" s="29" t="n">
        <v>0.01668</v>
      </c>
      <c r="C73" s="30" t="n">
        <v>0.008338</v>
      </c>
      <c r="D73" s="31" t="n">
        <v>0.013139</v>
      </c>
      <c r="E73" s="32" t="n">
        <v>0.020108</v>
      </c>
      <c r="F73" s="33" t="n">
        <v>0.012169</v>
      </c>
      <c r="G73" s="34" t="n">
        <v>0.005146</v>
      </c>
      <c r="H73" s="35" t="n">
        <v>69</v>
      </c>
      <c r="I73" s="29" t="n">
        <f aca="false">B73*EXP(-D73*($I$1-2000+$H73))</f>
        <v>0.0158260037941827</v>
      </c>
      <c r="J73" s="30" t="n">
        <f aca="false">C73*EXP(-E73*($I$1-2000+$H73))</f>
        <v>0.00769361973443606</v>
      </c>
      <c r="K73" s="36" t="n">
        <v>69</v>
      </c>
      <c r="L73" s="37" t="n">
        <f aca="false">1+(1-I73)*$M$1*L74</f>
        <v>12.2505907707557</v>
      </c>
      <c r="M73" s="38" t="n">
        <f aca="false">1+(1-J73)*$M$1*M74</f>
        <v>14.0638747447635</v>
      </c>
    </row>
    <row r="74" customFormat="false" ht="14.1" hidden="false" customHeight="false" outlineLevel="0" collapsed="false">
      <c r="A74" s="40" t="n">
        <v>70</v>
      </c>
      <c r="B74" s="29" t="n">
        <v>0.018427</v>
      </c>
      <c r="C74" s="30" t="n">
        <v>0.009379</v>
      </c>
      <c r="D74" s="31" t="n">
        <v>0.012995</v>
      </c>
      <c r="E74" s="32" t="n">
        <v>0.019939</v>
      </c>
      <c r="F74" s="33" t="n">
        <v>0.013316</v>
      </c>
      <c r="G74" s="34" t="n">
        <v>0.005698</v>
      </c>
      <c r="H74" s="35" t="n">
        <v>70</v>
      </c>
      <c r="I74" s="29" t="n">
        <f aca="false">B74*EXP(-D74*($I$1-2000+$H74))</f>
        <v>0.0172677738366052</v>
      </c>
      <c r="J74" s="30" t="n">
        <f aca="false">C74*EXP(-E74*($I$1-2000+$H74))</f>
        <v>0.00848905891192019</v>
      </c>
      <c r="K74" s="36" t="n">
        <v>70</v>
      </c>
      <c r="L74" s="37" t="n">
        <f aca="false">1+(1-I74)*$M$1*L75</f>
        <v>11.8887660583332</v>
      </c>
      <c r="M74" s="38" t="n">
        <f aca="false">1+(1-J74)*$M$1*M75</f>
        <v>13.6917689987219</v>
      </c>
    </row>
    <row r="75" customFormat="false" ht="14.1" hidden="false" customHeight="false" outlineLevel="0" collapsed="false">
      <c r="A75" s="18" t="n">
        <v>71</v>
      </c>
      <c r="B75" s="29" t="n">
        <v>0.020402</v>
      </c>
      <c r="C75" s="30" t="n">
        <v>0.010529</v>
      </c>
      <c r="D75" s="31" t="n">
        <v>0.01274</v>
      </c>
      <c r="E75" s="32" t="n">
        <v>0.019744</v>
      </c>
      <c r="F75" s="33" t="n">
        <v>0.014649</v>
      </c>
      <c r="G75" s="34" t="n">
        <v>0.006302</v>
      </c>
      <c r="H75" s="35" t="n">
        <v>71</v>
      </c>
      <c r="I75" s="29" t="n">
        <f aca="false">B75*EXP(-D75*($I$1-2000+$H75))</f>
        <v>0.0189005861584697</v>
      </c>
      <c r="J75" s="30" t="n">
        <f aca="false">C75*EXP(-E75*($I$1-2000+$H75))</f>
        <v>0.00935274005963214</v>
      </c>
      <c r="K75" s="36" t="n">
        <v>71</v>
      </c>
      <c r="L75" s="37" t="n">
        <f aca="false">1+(1-I75)*$M$1*L76</f>
        <v>11.5232984114879</v>
      </c>
      <c r="M75" s="38" t="n">
        <f aca="false">1+(1-J75)*$M$1*M76</f>
        <v>13.3124499303919</v>
      </c>
    </row>
    <row r="76" customFormat="false" ht="14.1" hidden="false" customHeight="false" outlineLevel="0" collapsed="false">
      <c r="A76" s="18" t="n">
        <v>72</v>
      </c>
      <c r="B76" s="29" t="n">
        <v>0.022701</v>
      </c>
      <c r="C76" s="30" t="n">
        <v>0.011845</v>
      </c>
      <c r="D76" s="31" t="n">
        <v>0.012501</v>
      </c>
      <c r="E76" s="32" t="n">
        <v>0.01951</v>
      </c>
      <c r="F76" s="33" t="n">
        <v>0.016198</v>
      </c>
      <c r="G76" s="34" t="n">
        <v>0.006994</v>
      </c>
      <c r="H76" s="35" t="n">
        <v>72</v>
      </c>
      <c r="I76" s="29" t="n">
        <f aca="false">B76*EXP(-D76*($I$1-2000+$H76))</f>
        <v>0.0207989390122639</v>
      </c>
      <c r="J76" s="30" t="n">
        <f aca="false">C76*EXP(-E76*($I$1-2000+$H76))</f>
        <v>0.0103329295330916</v>
      </c>
      <c r="K76" s="36" t="n">
        <v>72</v>
      </c>
      <c r="L76" s="37" t="n">
        <f aca="false">1+(1-I76)*$M$1*L77</f>
        <v>11.155067665462</v>
      </c>
      <c r="M76" s="38" t="n">
        <f aca="false">1+(1-J76)*$M$1*M77</f>
        <v>12.9258399487002</v>
      </c>
    </row>
    <row r="77" customFormat="false" ht="14.1" hidden="false" customHeight="false" outlineLevel="0" collapsed="false">
      <c r="A77" s="18" t="n">
        <v>73</v>
      </c>
      <c r="B77" s="29" t="n">
        <v>0.025416</v>
      </c>
      <c r="C77" s="30" t="n">
        <v>0.013407</v>
      </c>
      <c r="D77" s="31" t="n">
        <v>0.012211</v>
      </c>
      <c r="E77" s="32" t="n">
        <v>0.019129</v>
      </c>
      <c r="F77" s="33" t="n">
        <v>0.018056</v>
      </c>
      <c r="G77" s="34" t="n">
        <v>0.007848</v>
      </c>
      <c r="H77" s="35" t="n">
        <v>73</v>
      </c>
      <c r="I77" s="29" t="n">
        <f aca="false">B77*EXP(-D77*($I$1-2000+$H77))</f>
        <v>0.0230505791967179</v>
      </c>
      <c r="J77" s="30" t="n">
        <f aca="false">C77*EXP(-E77*($I$1-2000+$H77))</f>
        <v>0.0115045770279701</v>
      </c>
      <c r="K77" s="36" t="n">
        <v>73</v>
      </c>
      <c r="L77" s="37" t="n">
        <f aca="false">1+(1-I77)*$M$1*L78</f>
        <v>10.7855993961313</v>
      </c>
      <c r="M77" s="38" t="n">
        <f aca="false">1+(1-J77)*$M$1*M78</f>
        <v>12.5323696390107</v>
      </c>
    </row>
    <row r="78" customFormat="false" ht="14.1" hidden="false" customHeight="false" outlineLevel="0" collapsed="false">
      <c r="A78" s="18" t="n">
        <v>74</v>
      </c>
      <c r="B78" s="29" t="n">
        <v>0.028607</v>
      </c>
      <c r="C78" s="30" t="n">
        <v>0.015298</v>
      </c>
      <c r="D78" s="31" t="n">
        <v>0.011972</v>
      </c>
      <c r="E78" s="32" t="n">
        <v>0.018717</v>
      </c>
      <c r="F78" s="33" t="n">
        <v>0.020216</v>
      </c>
      <c r="G78" s="34" t="n">
        <v>0.00889</v>
      </c>
      <c r="H78" s="35" t="n">
        <v>74</v>
      </c>
      <c r="I78" s="29" t="n">
        <f aca="false">B78*EXP(-D78*($I$1-2000+$H78))</f>
        <v>0.0256849044315236</v>
      </c>
      <c r="J78" s="30" t="n">
        <f aca="false">C78*EXP(-E78*($I$1-2000+$H78))</f>
        <v>0.0129263659927076</v>
      </c>
      <c r="K78" s="36" t="n">
        <v>74</v>
      </c>
      <c r="L78" s="37" t="n">
        <f aca="false">1+(1-I78)*$M$1*L79</f>
        <v>10.4171445883132</v>
      </c>
      <c r="M78" s="38" t="n">
        <f aca="false">1+(1-J78)*$M$1*M79</f>
        <v>12.1332523609576</v>
      </c>
    </row>
    <row r="79" customFormat="false" ht="14.1" hidden="false" customHeight="false" outlineLevel="0" collapsed="false">
      <c r="A79" s="39" t="n">
        <v>75</v>
      </c>
      <c r="B79" s="29" t="n">
        <v>0.032237</v>
      </c>
      <c r="C79" s="30" t="n">
        <v>0.017511</v>
      </c>
      <c r="D79" s="31" t="n">
        <v>0.011771</v>
      </c>
      <c r="E79" s="32" t="n">
        <v>0.018356</v>
      </c>
      <c r="F79" s="33" t="n">
        <v>0.022646</v>
      </c>
      <c r="G79" s="34" t="n">
        <v>0.010096</v>
      </c>
      <c r="H79" s="35" t="n">
        <v>75</v>
      </c>
      <c r="I79" s="29" t="n">
        <f aca="false">B79*EXP(-D79*($I$1-2000+$H79))</f>
        <v>0.0286572040323879</v>
      </c>
      <c r="J79" s="30" t="n">
        <f aca="false">C79*EXP(-E79*($I$1-2000+$H79))</f>
        <v>0.0145744392034596</v>
      </c>
      <c r="K79" s="36" t="n">
        <v>75</v>
      </c>
      <c r="L79" s="37" t="n">
        <f aca="false">1+(1-I79)*$M$1*L80</f>
        <v>10.0520154274438</v>
      </c>
      <c r="M79" s="38" t="n">
        <f aca="false">1+(1-J79)*$M$1*M80</f>
        <v>11.7302114619246</v>
      </c>
    </row>
    <row r="80" customFormat="false" ht="14.1" hidden="false" customHeight="false" outlineLevel="0" collapsed="false">
      <c r="A80" s="18" t="n">
        <v>76</v>
      </c>
      <c r="B80" s="29" t="n">
        <v>0.036221</v>
      </c>
      <c r="C80" s="30" t="n">
        <v>0.019995</v>
      </c>
      <c r="D80" s="31" t="n">
        <v>0.011429</v>
      </c>
      <c r="E80" s="32" t="n">
        <v>0.017831</v>
      </c>
      <c r="F80" s="33" t="n">
        <v>0.025415</v>
      </c>
      <c r="G80" s="34" t="n">
        <v>0.011504</v>
      </c>
      <c r="H80" s="35" t="n">
        <v>76</v>
      </c>
      <c r="I80" s="29" t="n">
        <f aca="false">B80*EXP(-D80*($I$1-2000+$H80))</f>
        <v>0.0319419457911435</v>
      </c>
      <c r="J80" s="30" t="n">
        <f aca="false">C80*EXP(-E80*($I$1-2000+$H80))</f>
        <v>0.0164338173007829</v>
      </c>
      <c r="K80" s="36" t="n">
        <v>76</v>
      </c>
      <c r="L80" s="37" t="n">
        <f aca="false">1+(1-I80)*$M$1*L81</f>
        <v>9.69183699474869</v>
      </c>
      <c r="M80" s="38" t="n">
        <f aca="false">1+(1-J80)*$M$1*M81</f>
        <v>11.3244676862057</v>
      </c>
    </row>
    <row r="81" customFormat="false" ht="14.1" hidden="false" customHeight="false" outlineLevel="0" collapsed="false">
      <c r="A81" s="18" t="n">
        <v>77</v>
      </c>
      <c r="B81" s="29" t="n">
        <v>0.04059</v>
      </c>
      <c r="C81" s="30" t="n">
        <v>0.022809</v>
      </c>
      <c r="D81" s="31" t="n">
        <v>0.011038</v>
      </c>
      <c r="E81" s="32" t="n">
        <v>0.017091</v>
      </c>
      <c r="F81" s="33" t="n">
        <v>0.028511</v>
      </c>
      <c r="G81" s="34" t="n">
        <v>0.0132</v>
      </c>
      <c r="H81" s="35" t="n">
        <v>77</v>
      </c>
      <c r="I81" s="29" t="n">
        <f aca="false">B81*EXP(-D81*($I$1-2000+$H81))</f>
        <v>0.0355544644573907</v>
      </c>
      <c r="J81" s="30" t="n">
        <f aca="false">C81*EXP(-E81*($I$1-2000+$H81))</f>
        <v>0.0185795812399227</v>
      </c>
      <c r="K81" s="36" t="n">
        <v>77</v>
      </c>
      <c r="L81" s="37" t="n">
        <f aca="false">1+(1-I81)*$M$1*L82</f>
        <v>9.33777724924375</v>
      </c>
      <c r="M81" s="38" t="n">
        <f aca="false">1+(1-J81)*$M$1*M82</f>
        <v>10.9168519440014</v>
      </c>
    </row>
    <row r="82" customFormat="false" ht="14.1" hidden="false" customHeight="false" outlineLevel="0" collapsed="false">
      <c r="A82" s="18" t="n">
        <v>78</v>
      </c>
      <c r="B82" s="29" t="n">
        <v>0.045418</v>
      </c>
      <c r="C82" s="30" t="n">
        <v>0.026061</v>
      </c>
      <c r="D82" s="31" t="n">
        <v>0.010837</v>
      </c>
      <c r="E82" s="32" t="n">
        <v>0.016469</v>
      </c>
      <c r="F82" s="33" t="n">
        <v>0.031762</v>
      </c>
      <c r="G82" s="34" t="n">
        <v>0.015135</v>
      </c>
      <c r="H82" s="35" t="n">
        <v>78</v>
      </c>
      <c r="I82" s="29" t="n">
        <f aca="false">B82*EXP(-D82*($I$1-2000+$H82))</f>
        <v>0.0394497417986459</v>
      </c>
      <c r="J82" s="30" t="n">
        <f aca="false">C82*EXP(-E82*($I$1-2000+$H82))</f>
        <v>0.0210382654513496</v>
      </c>
      <c r="K82" s="36" t="n">
        <v>78</v>
      </c>
      <c r="L82" s="37" t="n">
        <f aca="false">1+(1-I82)*$M$1*L83</f>
        <v>8.99095700031928</v>
      </c>
      <c r="M82" s="38" t="n">
        <f aca="false">1+(1-J82)*$M$1*M83</f>
        <v>10.5087746541808</v>
      </c>
    </row>
    <row r="83" customFormat="false" ht="14.1" hidden="false" customHeight="false" outlineLevel="0" collapsed="false">
      <c r="A83" s="18" t="n">
        <v>79</v>
      </c>
      <c r="B83" s="29" t="n">
        <v>0.050779</v>
      </c>
      <c r="C83" s="30" t="n">
        <v>0.029844</v>
      </c>
      <c r="D83" s="31" t="n">
        <v>0.010553</v>
      </c>
      <c r="E83" s="32" t="n">
        <v>0.015889</v>
      </c>
      <c r="F83" s="33" t="n">
        <v>0.03547</v>
      </c>
      <c r="G83" s="34" t="n">
        <v>0.017388</v>
      </c>
      <c r="H83" s="35" t="n">
        <v>79</v>
      </c>
      <c r="I83" s="29" t="n">
        <f aca="false">B83*EXP(-D83*($I$1-2000+$H83))</f>
        <v>0.0438046897378122</v>
      </c>
      <c r="J83" s="30" t="n">
        <f aca="false">C83*EXP(-E83*($I$1-2000+$H83))</f>
        <v>0.0238918599870594</v>
      </c>
      <c r="K83" s="36" t="n">
        <v>79</v>
      </c>
      <c r="L83" s="37" t="n">
        <f aca="false">1+(1-I83)*$M$1*L84</f>
        <v>8.65191093269162</v>
      </c>
      <c r="M83" s="38" t="n">
        <f aca="false">1+(1-J83)*$M$1*M84</f>
        <v>10.1016467665178</v>
      </c>
    </row>
    <row r="84" customFormat="false" ht="14.1" hidden="false" customHeight="false" outlineLevel="0" collapsed="false">
      <c r="A84" s="40" t="n">
        <v>80</v>
      </c>
      <c r="B84" s="29" t="n">
        <v>0.056731</v>
      </c>
      <c r="C84" s="30" t="n">
        <v>0.034237</v>
      </c>
      <c r="D84" s="31" t="n">
        <v>0.010149</v>
      </c>
      <c r="E84" s="32" t="n">
        <v>0.015192</v>
      </c>
      <c r="F84" s="33" t="n">
        <v>0.03977</v>
      </c>
      <c r="G84" s="34" t="n">
        <v>0.020117</v>
      </c>
      <c r="H84" s="35" t="n">
        <v>80</v>
      </c>
      <c r="I84" s="29" t="n">
        <f aca="false">B84*EXP(-D84*($I$1-2000+$H84))</f>
        <v>0.048719813653135</v>
      </c>
      <c r="J84" s="30" t="n">
        <f aca="false">C84*EXP(-E84*($I$1-2000+$H84))</f>
        <v>0.0272601773089981</v>
      </c>
      <c r="K84" s="36" t="n">
        <v>80</v>
      </c>
      <c r="L84" s="37" t="n">
        <f aca="false">1+(1-I84)*$M$1*L85</f>
        <v>8.32255427797195</v>
      </c>
      <c r="M84" s="38" t="n">
        <f aca="false">1+(1-J84)*$M$1*M85</f>
        <v>9.69740159840595</v>
      </c>
    </row>
    <row r="85" customFormat="false" ht="14.1" hidden="false" customHeight="false" outlineLevel="0" collapsed="false">
      <c r="A85" s="18" t="n">
        <v>81</v>
      </c>
      <c r="B85" s="29" t="n">
        <v>0.063285</v>
      </c>
      <c r="C85" s="30" t="n">
        <v>0.039277</v>
      </c>
      <c r="D85" s="31" t="n">
        <v>0.009894</v>
      </c>
      <c r="E85" s="32" t="n">
        <v>0.01458</v>
      </c>
      <c r="F85" s="33" t="n">
        <v>0.044321</v>
      </c>
      <c r="G85" s="34" t="n">
        <v>0.023237</v>
      </c>
      <c r="H85" s="35" t="n">
        <v>81</v>
      </c>
      <c r="I85" s="29" t="n">
        <f aca="false">B85*EXP(-D85*($I$1-2000+$H85))</f>
        <v>0.0540194590399431</v>
      </c>
      <c r="J85" s="30" t="n">
        <f aca="false">C85*EXP(-E85*($I$1-2000+$H85))</f>
        <v>0.0311047053703925</v>
      </c>
      <c r="K85" s="36" t="n">
        <v>81</v>
      </c>
      <c r="L85" s="37" t="n">
        <f aca="false">1+(1-I85)*$M$1*L86</f>
        <v>8.00548204240008</v>
      </c>
      <c r="M85" s="38" t="n">
        <f aca="false">1+(1-J85)*$M$1*M86</f>
        <v>9.29878416750652</v>
      </c>
    </row>
    <row r="86" customFormat="false" ht="14.1" hidden="false" customHeight="false" outlineLevel="0" collapsed="false">
      <c r="A86" s="18" t="n">
        <v>82</v>
      </c>
      <c r="B86" s="29" t="n">
        <v>0.070401</v>
      </c>
      <c r="C86" s="30" t="n">
        <v>0.044981</v>
      </c>
      <c r="D86" s="31" t="n">
        <v>0.009668</v>
      </c>
      <c r="E86" s="32" t="n">
        <v>0.014057</v>
      </c>
      <c r="F86" s="33" t="n">
        <v>0.04923</v>
      </c>
      <c r="G86" s="34" t="n">
        <v>0.02674</v>
      </c>
      <c r="H86" s="35" t="n">
        <v>82</v>
      </c>
      <c r="I86" s="29" t="n">
        <f aca="false">B86*EXP(-D86*($I$1-2000+$H86))</f>
        <v>0.0597310190541208</v>
      </c>
      <c r="J86" s="30" t="n">
        <f aca="false">C86*EXP(-E86*($I$1-2000+$H86))</f>
        <v>0.0354198068209983</v>
      </c>
      <c r="K86" s="36" t="n">
        <v>82</v>
      </c>
      <c r="L86" s="37" t="n">
        <f aca="false">1+(1-I86)*$M$1*L87</f>
        <v>7.70174544679531</v>
      </c>
      <c r="M86" s="38" t="n">
        <f aca="false">1+(1-J86)*$M$1*M87</f>
        <v>8.90781035065937</v>
      </c>
    </row>
    <row r="87" customFormat="false" ht="14.1" hidden="false" customHeight="false" outlineLevel="0" collapsed="false">
      <c r="A87" s="18" t="n">
        <v>83</v>
      </c>
      <c r="B87" s="29" t="n">
        <v>0.077983</v>
      </c>
      <c r="C87" s="30" t="n">
        <v>0.051342</v>
      </c>
      <c r="D87" s="31" t="n">
        <v>0.009409</v>
      </c>
      <c r="E87" s="32" t="n">
        <v>0.013501</v>
      </c>
      <c r="F87" s="33" t="n">
        <v>0.05454</v>
      </c>
      <c r="G87" s="34" t="n">
        <v>0.030737</v>
      </c>
      <c r="H87" s="35" t="n">
        <v>83</v>
      </c>
      <c r="I87" s="29" t="n">
        <f aca="false">B87*EXP(-D87*($I$1-2000+$H87))</f>
        <v>0.0658335017710488</v>
      </c>
      <c r="J87" s="30" t="n">
        <f aca="false">C87*EXP(-E87*($I$1-2000+$H87))</f>
        <v>0.0402653432773572</v>
      </c>
      <c r="K87" s="36" t="n">
        <v>83</v>
      </c>
      <c r="L87" s="37" t="n">
        <f aca="false">1+(1-I87)*$M$1*L88</f>
        <v>7.41257598188097</v>
      </c>
      <c r="M87" s="38" t="n">
        <f aca="false">1+(1-J87)*$M$1*M88</f>
        <v>8.52611615171281</v>
      </c>
    </row>
    <row r="88" customFormat="false" ht="14.1" hidden="false" customHeight="false" outlineLevel="0" collapsed="false">
      <c r="A88" s="18" t="n">
        <v>84</v>
      </c>
      <c r="B88" s="29" t="n">
        <v>0.085906</v>
      </c>
      <c r="C88" s="30" t="n">
        <v>0.058326</v>
      </c>
      <c r="D88" s="31" t="n">
        <v>0.009106</v>
      </c>
      <c r="E88" s="32" t="n">
        <v>0.012897</v>
      </c>
      <c r="F88" s="33" t="n">
        <v>0.060227</v>
      </c>
      <c r="G88" s="34" t="n">
        <v>0.035271</v>
      </c>
      <c r="H88" s="35" t="n">
        <v>84</v>
      </c>
      <c r="I88" s="29" t="n">
        <f aca="false">B88*EXP(-D88*($I$1-2000+$H88))</f>
        <v>0.0722577563251724</v>
      </c>
      <c r="J88" s="30" t="n">
        <f aca="false">C88*EXP(-E88*($I$1-2000+$H88))</f>
        <v>0.0456500619026293</v>
      </c>
      <c r="K88" s="36" t="n">
        <v>84</v>
      </c>
      <c r="L88" s="37" t="n">
        <f aca="false">1+(1-I88)*$M$1*L89</f>
        <v>7.13906892807637</v>
      </c>
      <c r="M88" s="38" t="n">
        <f aca="false">1+(1-J88)*$M$1*M89</f>
        <v>8.1555466846534</v>
      </c>
    </row>
    <row r="89" customFormat="false" ht="14.1" hidden="false" customHeight="false" outlineLevel="0" collapsed="false">
      <c r="A89" s="39" t="n">
        <v>85</v>
      </c>
      <c r="B89" s="29" t="n">
        <v>0.094041</v>
      </c>
      <c r="C89" s="30" t="n">
        <v>0.065881</v>
      </c>
      <c r="D89" s="31" t="n">
        <v>0.008746</v>
      </c>
      <c r="E89" s="32" t="n">
        <v>0.01231</v>
      </c>
      <c r="F89" s="33" t="n">
        <v>0.066281</v>
      </c>
      <c r="G89" s="34" t="n">
        <v>0.040263</v>
      </c>
      <c r="H89" s="35" t="n">
        <v>85</v>
      </c>
      <c r="I89" s="29" t="n">
        <f aca="false">B89*EXP(-D89*($I$1-2000+$H89))</f>
        <v>0.0789496934129978</v>
      </c>
      <c r="J89" s="30" t="n">
        <f aca="false">C89*EXP(-E89*($I$1-2000+$H89))</f>
        <v>0.051503516366903</v>
      </c>
      <c r="K89" s="36" t="n">
        <v>85</v>
      </c>
      <c r="L89" s="37" t="n">
        <f aca="false">1+(1-I89)*$M$1*L90</f>
        <v>6.88190252058548</v>
      </c>
      <c r="M89" s="38" t="n">
        <f aca="false">1+(1-J89)*$M$1*M90</f>
        <v>7.79773566798332</v>
      </c>
    </row>
    <row r="90" customFormat="false" ht="14.1" hidden="false" customHeight="false" outlineLevel="0" collapsed="false">
      <c r="A90" s="18" t="n">
        <v>86</v>
      </c>
      <c r="B90" s="29" t="n">
        <v>0.102251</v>
      </c>
      <c r="C90" s="30" t="n">
        <v>0.073958</v>
      </c>
      <c r="D90" s="31" t="n">
        <v>0.008414</v>
      </c>
      <c r="E90" s="32" t="n">
        <v>0.011584</v>
      </c>
      <c r="F90" s="33" t="n">
        <v>0.072418</v>
      </c>
      <c r="G90" s="34" t="n">
        <v>0.045997</v>
      </c>
      <c r="H90" s="35" t="n">
        <v>86</v>
      </c>
      <c r="I90" s="29" t="n">
        <f aca="false">B90*EXP(-D90*($I$1-2000+$H90))</f>
        <v>0.0856900378874272</v>
      </c>
      <c r="J90" s="30" t="n">
        <f aca="false">C90*EXP(-E90*($I$1-2000+$H90))</f>
        <v>0.0579878418043423</v>
      </c>
      <c r="K90" s="36" t="n">
        <v>86</v>
      </c>
      <c r="L90" s="37" t="n">
        <f aca="false">1+(1-I90)*$M$1*L91</f>
        <v>6.64152498257821</v>
      </c>
      <c r="M90" s="38" t="n">
        <f aca="false">1+(1-J90)*$M$1*M91</f>
        <v>7.45352799582689</v>
      </c>
    </row>
    <row r="91" customFormat="false" ht="14.1" hidden="false" customHeight="false" outlineLevel="0" collapsed="false">
      <c r="A91" s="18" t="n">
        <v>87</v>
      </c>
      <c r="B91" s="29" t="n">
        <v>0.110408</v>
      </c>
      <c r="C91" s="30" t="n">
        <v>0.082525</v>
      </c>
      <c r="D91" s="31" t="n">
        <v>0.008073</v>
      </c>
      <c r="E91" s="32" t="n">
        <v>0.010802</v>
      </c>
      <c r="F91" s="33" t="n">
        <v>0.078658</v>
      </c>
      <c r="G91" s="34" t="n">
        <v>0.052428</v>
      </c>
      <c r="H91" s="35" t="n">
        <v>87</v>
      </c>
      <c r="I91" s="29" t="n">
        <f aca="false">B91*EXP(-D91*($I$1-2000+$H91))</f>
        <v>0.0924415538905945</v>
      </c>
      <c r="J91" s="30" t="n">
        <f aca="false">C91*EXP(-E91*($I$1-2000+$H91))</f>
        <v>0.0650695877329059</v>
      </c>
      <c r="K91" s="36" t="n">
        <v>87</v>
      </c>
      <c r="L91" s="37" t="n">
        <f aca="false">1+(1-I91)*$M$1*L92</f>
        <v>6.41706448032659</v>
      </c>
      <c r="M91" s="38" t="n">
        <f aca="false">1+(1-J91)*$M$1*M92</f>
        <v>7.12482217694046</v>
      </c>
    </row>
    <row r="92" customFormat="false" ht="14.1" hidden="false" customHeight="false" outlineLevel="0" collapsed="false">
      <c r="A92" s="18" t="n">
        <v>88</v>
      </c>
      <c r="B92" s="29" t="n">
        <v>0.118399</v>
      </c>
      <c r="C92" s="30" t="n">
        <v>0.091566</v>
      </c>
      <c r="D92" s="31" t="n">
        <v>0.007669</v>
      </c>
      <c r="E92" s="32" t="n">
        <v>0.010022</v>
      </c>
      <c r="F92" s="33" t="n">
        <v>0.085141</v>
      </c>
      <c r="G92" s="34" t="n">
        <v>0.059507</v>
      </c>
      <c r="H92" s="35" t="n">
        <v>88</v>
      </c>
      <c r="I92" s="29" t="n">
        <f aca="false">B92*EXP(-D92*($I$1-2000+$H92))</f>
        <v>0.099253112221218</v>
      </c>
      <c r="J92" s="30" t="n">
        <f aca="false">C92*EXP(-E92*($I$1-2000+$H92))</f>
        <v>0.0727154605133424</v>
      </c>
      <c r="K92" s="36" t="n">
        <v>88</v>
      </c>
      <c r="L92" s="37" t="n">
        <f aca="false">1+(1-I92)*$M$1*L93</f>
        <v>6.20758595073502</v>
      </c>
      <c r="M92" s="38" t="n">
        <f aca="false">1+(1-J92)*$M$1*M93</f>
        <v>6.81314350291808</v>
      </c>
    </row>
    <row r="93" customFormat="false" ht="14.1" hidden="false" customHeight="false" outlineLevel="0" collapsed="false">
      <c r="A93" s="18" t="n">
        <v>89</v>
      </c>
      <c r="B93" s="29" t="n">
        <v>0.126129</v>
      </c>
      <c r="C93" s="30" t="n">
        <v>0.101059</v>
      </c>
      <c r="D93" s="31" t="n">
        <v>0.007294</v>
      </c>
      <c r="E93" s="32" t="n">
        <v>0.009283</v>
      </c>
      <c r="F93" s="33" t="n">
        <v>0.091502</v>
      </c>
      <c r="G93" s="34" t="n">
        <v>0.067171</v>
      </c>
      <c r="H93" s="35" t="n">
        <v>89</v>
      </c>
      <c r="I93" s="29" t="n">
        <f aca="false">B93*EXP(-D93*($I$1-2000+$H93))</f>
        <v>0.10587394546564</v>
      </c>
      <c r="J93" s="30" t="n">
        <f aca="false">C93*EXP(-E93*($I$1-2000+$H93))</f>
        <v>0.0808756269358807</v>
      </c>
      <c r="K93" s="36" t="n">
        <v>89</v>
      </c>
      <c r="L93" s="37" t="n">
        <f aca="false">1+(1-I93)*$M$1*L94</f>
        <v>6.0126651140809</v>
      </c>
      <c r="M93" s="38" t="n">
        <f aca="false">1+(1-J93)*$M$1*M94</f>
        <v>6.51975632677072</v>
      </c>
    </row>
    <row r="94" customFormat="false" ht="14.1" hidden="false" customHeight="false" outlineLevel="0" collapsed="false">
      <c r="A94" s="40" t="n">
        <v>90</v>
      </c>
      <c r="B94" s="29" t="n">
        <v>0.133522</v>
      </c>
      <c r="C94" s="30" t="n">
        <v>0.110913</v>
      </c>
      <c r="D94" s="31" t="n">
        <v>0.006861</v>
      </c>
      <c r="E94" s="32" t="n">
        <v>0.008602</v>
      </c>
      <c r="F94" s="33" t="n">
        <v>0.098056</v>
      </c>
      <c r="G94" s="34" t="n">
        <v>0.075313</v>
      </c>
      <c r="H94" s="35" t="n">
        <v>90</v>
      </c>
      <c r="I94" s="29" t="n">
        <f aca="false">B94*EXP(-D94*($I$1-2000+$H94))</f>
        <v>0.112476156647504</v>
      </c>
      <c r="J94" s="30" t="n">
        <f aca="false">C94*EXP(-E94*($I$1-2000+$H94))</f>
        <v>0.0894514580696682</v>
      </c>
      <c r="K94" s="36" t="n">
        <v>90</v>
      </c>
      <c r="L94" s="37" t="n">
        <f aca="false">1+(1-I94)*$M$1*L95</f>
        <v>5.83046617667241</v>
      </c>
      <c r="M94" s="38" t="n">
        <f aca="false">1+(1-J94)*$M$1*M95</f>
        <v>6.24566897372558</v>
      </c>
    </row>
    <row r="95" customFormat="false" ht="14.1" hidden="false" customHeight="false" outlineLevel="0" collapsed="false">
      <c r="A95" s="18" t="n">
        <v>91</v>
      </c>
      <c r="B95" s="29" t="n">
        <v>0.140465</v>
      </c>
      <c r="C95" s="30" t="n">
        <v>0.12084</v>
      </c>
      <c r="D95" s="31" t="n">
        <v>0.006489</v>
      </c>
      <c r="E95" s="32" t="n">
        <v>0.007939</v>
      </c>
      <c r="F95" s="33" t="n">
        <v>0.104216</v>
      </c>
      <c r="G95" s="34" t="n">
        <v>0.083869</v>
      </c>
      <c r="H95" s="35" t="n">
        <v>91</v>
      </c>
      <c r="I95" s="29" t="n">
        <f aca="false">B95*EXP(-D95*($I$1-2000+$H95))</f>
        <v>0.118657874413795</v>
      </c>
      <c r="J95" s="30" t="n">
        <f aca="false">C95*EXP(-E95*($I$1-2000+$H95))</f>
        <v>0.0983028831188938</v>
      </c>
      <c r="K95" s="36" t="n">
        <v>91</v>
      </c>
      <c r="L95" s="37" t="n">
        <f aca="false">1+(1-I95)*$M$1*L96</f>
        <v>5.66033787302327</v>
      </c>
      <c r="M95" s="38" t="n">
        <f aca="false">1+(1-J95)*$M$1*M96</f>
        <v>5.99143865642697</v>
      </c>
    </row>
    <row r="96" customFormat="false" ht="14.1" hidden="false" customHeight="false" outlineLevel="0" collapsed="false">
      <c r="A96" s="18" t="n">
        <v>92</v>
      </c>
      <c r="B96" s="29" t="n">
        <v>0.147006</v>
      </c>
      <c r="C96" s="30" t="n">
        <v>0.130591</v>
      </c>
      <c r="D96" s="31" t="n">
        <v>0.006168</v>
      </c>
      <c r="E96" s="32" t="n">
        <v>0.00738</v>
      </c>
      <c r="F96" s="33" t="n">
        <v>0.11001</v>
      </c>
      <c r="G96" s="34" t="n">
        <v>0.092315</v>
      </c>
      <c r="H96" s="35" t="n">
        <v>92</v>
      </c>
      <c r="I96" s="29" t="n">
        <f aca="false">B96*EXP(-D96*($I$1-2000+$H96))</f>
        <v>0.124454153396242</v>
      </c>
      <c r="J96" s="30" t="n">
        <f aca="false">C96*EXP(-E96*($I$1-2000+$H96))</f>
        <v>0.106998017018969</v>
      </c>
      <c r="K96" s="36" t="n">
        <v>92</v>
      </c>
      <c r="L96" s="37" t="n">
        <f aca="false">1+(1-I96)*$M$1*L97</f>
        <v>5.49928483756577</v>
      </c>
      <c r="M96" s="38" t="n">
        <f aca="false">1+(1-J96)*$M$1*M97</f>
        <v>5.75702872450076</v>
      </c>
    </row>
    <row r="97" customFormat="false" ht="14.1" hidden="false" customHeight="false" outlineLevel="0" collapsed="false">
      <c r="A97" s="18" t="n">
        <v>93</v>
      </c>
      <c r="B97" s="29" t="n">
        <v>0.153281</v>
      </c>
      <c r="C97" s="30" t="n">
        <v>0.139987</v>
      </c>
      <c r="D97" s="31" t="n">
        <v>0.005861</v>
      </c>
      <c r="E97" s="32" t="n">
        <v>0.006864</v>
      </c>
      <c r="F97" s="33" t="n">
        <v>0.115695</v>
      </c>
      <c r="G97" s="34" t="n">
        <v>0.100693</v>
      </c>
      <c r="H97" s="35" t="n">
        <v>93</v>
      </c>
      <c r="I97" s="29" t="n">
        <f aca="false">B97*EXP(-D97*($I$1-2000+$H97))</f>
        <v>0.13008197624372</v>
      </c>
      <c r="J97" s="30" t="n">
        <f aca="false">C97*EXP(-E97*($I$1-2000+$H97))</f>
        <v>0.11551005254024</v>
      </c>
      <c r="K97" s="36" t="n">
        <v>93</v>
      </c>
      <c r="L97" s="37" t="n">
        <f aca="false">1+(1-I97)*$M$1*L98</f>
        <v>5.34438744609346</v>
      </c>
      <c r="M97" s="38" t="n">
        <f aca="false">1+(1-J97)*$M$1*M98</f>
        <v>5.5400883399672</v>
      </c>
    </row>
    <row r="98" customFormat="false" ht="14.1" hidden="false" customHeight="false" outlineLevel="0" collapsed="false">
      <c r="A98" s="18" t="n">
        <v>94</v>
      </c>
      <c r="B98" s="29" t="n">
        <v>0.159565</v>
      </c>
      <c r="C98" s="30" t="n">
        <v>0.14895</v>
      </c>
      <c r="D98" s="31" t="n">
        <v>0.005568</v>
      </c>
      <c r="E98" s="32" t="n">
        <v>0.006391</v>
      </c>
      <c r="F98" s="33" t="n">
        <v>0.121466</v>
      </c>
      <c r="G98" s="34" t="n">
        <v>0.1089</v>
      </c>
      <c r="H98" s="35" t="n">
        <v>94</v>
      </c>
      <c r="I98" s="29" t="n">
        <f aca="false">B98*EXP(-D98*($I$1-2000+$H98))</f>
        <v>0.135772319665001</v>
      </c>
      <c r="J98" s="30" t="n">
        <f aca="false">C98*EXP(-E98*($I$1-2000+$H98))</f>
        <v>0.123751024370913</v>
      </c>
      <c r="K98" s="36" t="n">
        <v>94</v>
      </c>
      <c r="L98" s="37" t="n">
        <f aca="false">1+(1-I98)*$M$1*L99</f>
        <v>5.19378012703761</v>
      </c>
      <c r="M98" s="38" t="n">
        <f aca="false">1+(1-J98)*$M$1*M99</f>
        <v>5.33832169277503</v>
      </c>
    </row>
    <row r="99" customFormat="false" ht="14.1" hidden="false" customHeight="false" outlineLevel="0" collapsed="false">
      <c r="A99" s="39" t="n">
        <v>95</v>
      </c>
      <c r="B99" s="29" t="n">
        <v>0.165956</v>
      </c>
      <c r="C99" s="30" t="n">
        <v>0.15752</v>
      </c>
      <c r="D99" s="31" t="n">
        <v>0.00529</v>
      </c>
      <c r="E99" s="32" t="n">
        <v>0.005963</v>
      </c>
      <c r="F99" s="33" t="n">
        <v>0.127386</v>
      </c>
      <c r="G99" s="34" t="n">
        <v>0.116909</v>
      </c>
      <c r="H99" s="35" t="n">
        <v>95</v>
      </c>
      <c r="I99" s="29" t="n">
        <f aca="false">B99*EXP(-D99*($I$1-2000+$H99))</f>
        <v>0.141602338079037</v>
      </c>
      <c r="J99" s="30" t="n">
        <f aca="false">C99*EXP(-E99*($I$1-2000+$H99))</f>
        <v>0.131717889443996</v>
      </c>
      <c r="K99" s="36" t="n">
        <v>95</v>
      </c>
      <c r="L99" s="37" t="n">
        <f aca="false">1+(1-I99)*$M$1*L100</f>
        <v>5.04673876035591</v>
      </c>
      <c r="M99" s="38" t="n">
        <f aca="false">1+(1-J99)*$M$1*M100</f>
        <v>5.1490554465377</v>
      </c>
    </row>
    <row r="100" customFormat="false" ht="14.1" hidden="false" customHeight="false" outlineLevel="0" collapsed="false">
      <c r="A100" s="18" t="n">
        <v>96</v>
      </c>
      <c r="B100" s="29" t="n">
        <v>0.172468</v>
      </c>
      <c r="C100" s="30" t="n">
        <v>0.165792</v>
      </c>
      <c r="D100" s="31" t="n">
        <v>0.005031</v>
      </c>
      <c r="E100" s="32" t="n">
        <v>0.005581</v>
      </c>
      <c r="F100" s="33" t="n">
        <v>0.133438</v>
      </c>
      <c r="G100" s="34" t="n">
        <v>0.124725</v>
      </c>
      <c r="H100" s="35" t="n">
        <v>96</v>
      </c>
      <c r="I100" s="29" t="n">
        <f aca="false">B100*EXP(-D100*($I$1-2000+$H100))</f>
        <v>0.147562337263842</v>
      </c>
      <c r="J100" s="30" t="n">
        <f aca="false">C100*EXP(-E100*($I$1-2000+$H100))</f>
        <v>0.139452353455995</v>
      </c>
      <c r="K100" s="36" t="n">
        <v>96</v>
      </c>
      <c r="L100" s="37" t="n">
        <f aca="false">1+(1-I100)*$M$1*L101</f>
        <v>4.90286553361751</v>
      </c>
      <c r="M100" s="38" t="n">
        <f aca="false">1+(1-J100)*$M$1*M101</f>
        <v>4.96960332585464</v>
      </c>
    </row>
    <row r="101" customFormat="false" ht="14.1" hidden="false" customHeight="false" outlineLevel="0" collapsed="false">
      <c r="A101" s="18" t="n">
        <v>97</v>
      </c>
      <c r="B101" s="29" t="n">
        <v>0.179078</v>
      </c>
      <c r="C101" s="30" t="n">
        <v>0.174001</v>
      </c>
      <c r="D101" s="31" t="n">
        <v>0.004792</v>
      </c>
      <c r="E101" s="32" t="n">
        <v>0.005245</v>
      </c>
      <c r="F101" s="33" t="n">
        <v>0.13958</v>
      </c>
      <c r="G101" s="34" t="n">
        <v>0.132466</v>
      </c>
      <c r="H101" s="35" t="n">
        <v>97</v>
      </c>
      <c r="I101" s="29" t="n">
        <f aca="false">B101*EXP(-D101*($I$1-2000+$H101))</f>
        <v>0.153619300192885</v>
      </c>
      <c r="J101" s="30" t="n">
        <f aca="false">C101*EXP(-E101*($I$1-2000+$H101))</f>
        <v>0.147115949257863</v>
      </c>
      <c r="K101" s="36" t="n">
        <v>97</v>
      </c>
      <c r="L101" s="37" t="n">
        <f aca="false">1+(1-I101)*$M$1*L102</f>
        <v>4.76161522701107</v>
      </c>
      <c r="M101" s="38" t="n">
        <f aca="false">1+(1-J101)*$M$1*M102</f>
        <v>4.79739556022099</v>
      </c>
    </row>
    <row r="102" customFormat="false" ht="14.1" hidden="false" customHeight="false" outlineLevel="0" collapsed="false">
      <c r="A102" s="18" t="n">
        <v>98</v>
      </c>
      <c r="B102" s="29" t="n">
        <v>0.185753</v>
      </c>
      <c r="C102" s="30" t="n">
        <v>0.182224</v>
      </c>
      <c r="D102" s="31" t="n">
        <v>0.004575</v>
      </c>
      <c r="E102" s="32" t="n">
        <v>0.004958</v>
      </c>
      <c r="F102" s="33" t="n">
        <v>0.145758</v>
      </c>
      <c r="G102" s="34" t="n">
        <v>0.140118</v>
      </c>
      <c r="H102" s="35" t="n">
        <v>98</v>
      </c>
      <c r="I102" s="29" t="n">
        <f aca="false">B102*EXP(-D102*($I$1-2000+$H102))</f>
        <v>0.159723282601195</v>
      </c>
      <c r="J102" s="30" t="n">
        <f aca="false">C102*EXP(-E102*($I$1-2000+$H102))</f>
        <v>0.15472087692868</v>
      </c>
      <c r="K102" s="36" t="n">
        <v>98</v>
      </c>
      <c r="L102" s="37" t="n">
        <f aca="false">1+(1-I102)*$M$1*L103</f>
        <v>4.62212788758422</v>
      </c>
      <c r="M102" s="38" t="n">
        <f aca="false">1+(1-J102)*$M$1*M103</f>
        <v>4.63051381860565</v>
      </c>
    </row>
    <row r="103" customFormat="false" ht="14.1" hidden="false" customHeight="false" outlineLevel="0" collapsed="false">
      <c r="A103" s="18" t="n">
        <v>99</v>
      </c>
      <c r="B103" s="29" t="n">
        <v>0.192466</v>
      </c>
      <c r="C103" s="30" t="n">
        <v>0.190467</v>
      </c>
      <c r="D103" s="31" t="n">
        <v>0.004382</v>
      </c>
      <c r="E103" s="32" t="n">
        <v>0.004718</v>
      </c>
      <c r="F103" s="33" t="n">
        <v>0.151914</v>
      </c>
      <c r="G103" s="34" t="n">
        <v>0.147629</v>
      </c>
      <c r="H103" s="35" t="n">
        <v>99</v>
      </c>
      <c r="I103" s="29" t="n">
        <f aca="false">B103*EXP(-D103*($I$1-2000+$H103))</f>
        <v>0.165824751153217</v>
      </c>
      <c r="J103" s="30" t="n">
        <f aca="false">C103*EXP(-E103*($I$1-2000+$H103))</f>
        <v>0.162238415054635</v>
      </c>
      <c r="K103" s="36" t="n">
        <v>99</v>
      </c>
      <c r="L103" s="37" t="n">
        <f aca="false">1+(1-I103)*$M$1*L104</f>
        <v>4.48306245441253</v>
      </c>
      <c r="M103" s="38" t="n">
        <f aca="false">1+(1-J103)*$M$1*M104</f>
        <v>4.46684919607473</v>
      </c>
    </row>
    <row r="104" customFormat="false" ht="14.1" hidden="false" customHeight="false" outlineLevel="0" collapsed="false">
      <c r="A104" s="40" t="n">
        <v>100</v>
      </c>
      <c r="B104" s="29" t="n">
        <v>0.199193</v>
      </c>
      <c r="C104" s="30" t="n">
        <v>0.198722</v>
      </c>
      <c r="D104" s="31" t="n">
        <v>0.004211</v>
      </c>
      <c r="E104" s="32" t="n">
        <v>0.004526</v>
      </c>
      <c r="F104" s="33" t="n">
        <v>0.158012</v>
      </c>
      <c r="G104" s="34" t="n">
        <v>0.154934</v>
      </c>
      <c r="H104" s="35" t="n">
        <v>100</v>
      </c>
      <c r="I104" s="29" t="n">
        <f aca="false">B104*EXP(-D104*($I$1-2000+$H104))</f>
        <v>0.171895924571257</v>
      </c>
      <c r="J104" s="30" t="n">
        <f aca="false">C104*EXP(-E104*($I$1-2000+$H104))</f>
        <v>0.169609182349977</v>
      </c>
      <c r="K104" s="36" t="n">
        <v>100</v>
      </c>
      <c r="L104" s="37" t="n">
        <f aca="false">1+(1-I104)*$M$1*L105</f>
        <v>4.34247474687945</v>
      </c>
      <c r="M104" s="38" t="n">
        <f aca="false">1+(1-J104)*$M$1*M105</f>
        <v>4.30375804848208</v>
      </c>
    </row>
    <row r="105" customFormat="false" ht="14.1" hidden="false" customHeight="false" outlineLevel="0" collapsed="false">
      <c r="A105" s="42" t="n">
        <v>101</v>
      </c>
      <c r="B105" s="29" t="n">
        <v>0.208221</v>
      </c>
      <c r="C105" s="30" t="n">
        <v>0.210417</v>
      </c>
      <c r="D105" s="31" t="n">
        <v>0.004211</v>
      </c>
      <c r="E105" s="32" t="n">
        <v>0.004526</v>
      </c>
      <c r="F105" s="33" t="n">
        <v>0.164479</v>
      </c>
      <c r="G105" s="34" t="n">
        <v>0.163311</v>
      </c>
      <c r="H105" s="35" t="n">
        <v>101</v>
      </c>
      <c r="I105" s="29" t="n">
        <f aca="false">B105*EXP(-D105*($I$1-2000+$H105))</f>
        <v>0.178931672599638</v>
      </c>
      <c r="J105" s="30" t="n">
        <f aca="false">C105*EXP(-E105*($I$1-2000+$H105))</f>
        <v>0.17877987063822</v>
      </c>
      <c r="K105" s="36" t="n">
        <v>101</v>
      </c>
      <c r="L105" s="37" t="n">
        <f aca="false">1+(1-I105)*$M$1*L106</f>
        <v>4.19774982384294</v>
      </c>
      <c r="M105" s="38" t="n">
        <f aca="false">1+(1-J105)*$M$1*M106</f>
        <v>4.13770034228565</v>
      </c>
    </row>
    <row r="106" customFormat="false" ht="14.1" hidden="false" customHeight="false" outlineLevel="0" collapsed="false">
      <c r="A106" s="18" t="n">
        <v>102</v>
      </c>
      <c r="B106" s="29" t="n">
        <v>0.217049</v>
      </c>
      <c r="C106" s="30" t="n">
        <v>0.221987</v>
      </c>
      <c r="D106" s="31" t="n">
        <v>0.004211</v>
      </c>
      <c r="E106" s="32" t="n">
        <v>0.004526</v>
      </c>
      <c r="F106" s="33" t="n">
        <v>0.170732</v>
      </c>
      <c r="G106" s="34" t="n">
        <v>0.171514</v>
      </c>
      <c r="H106" s="35" t="n">
        <v>102</v>
      </c>
      <c r="I106" s="29" t="n">
        <f aca="false">B106*EXP(-D106*($I$1-2000+$H106))</f>
        <v>0.185734109935074</v>
      </c>
      <c r="J106" s="30" t="n">
        <f aca="false">C106*EXP(-E106*($I$1-2000+$H106))</f>
        <v>0.187758548631387</v>
      </c>
      <c r="K106" s="36" t="n">
        <v>102</v>
      </c>
      <c r="L106" s="37" t="n">
        <f aca="false">1+(1-I106)*$M$1*L107</f>
        <v>4.05040567978824</v>
      </c>
      <c r="M106" s="38" t="n">
        <f aca="false">1+(1-J106)*$M$1*M107</f>
        <v>3.9736098024206</v>
      </c>
    </row>
    <row r="107" customFormat="false" ht="14.1" hidden="false" customHeight="false" outlineLevel="0" collapsed="false">
      <c r="A107" s="18" t="n">
        <v>103</v>
      </c>
      <c r="B107" s="29" t="n">
        <v>0.225635</v>
      </c>
      <c r="C107" s="30" t="n">
        <v>0.23336</v>
      </c>
      <c r="D107" s="31" t="n">
        <v>0.004211</v>
      </c>
      <c r="E107" s="32" t="n">
        <v>0.004526</v>
      </c>
      <c r="F107" s="33" t="n">
        <v>0.17674</v>
      </c>
      <c r="G107" s="34" t="n">
        <v>0.179486</v>
      </c>
      <c r="H107" s="35" t="n">
        <v>103</v>
      </c>
      <c r="I107" s="29" t="n">
        <f aca="false">B107*EXP(-D107*($I$1-2000+$H107))</f>
        <v>0.19227000293219</v>
      </c>
      <c r="J107" s="30" t="n">
        <f aca="false">C107*EXP(-E107*($I$1-2000+$H107))</f>
        <v>0.196486617675866</v>
      </c>
      <c r="K107" s="36" t="n">
        <v>103</v>
      </c>
      <c r="L107" s="37" t="n">
        <f aca="false">1+(1-I107)*$M$1*L108</f>
        <v>3.89605157932726</v>
      </c>
      <c r="M107" s="38" t="n">
        <f aca="false">1+(1-J107)*$M$1*M108</f>
        <v>3.80743212416273</v>
      </c>
    </row>
    <row r="108" customFormat="false" ht="14.1" hidden="false" customHeight="false" outlineLevel="0" collapsed="false">
      <c r="A108" s="42" t="n">
        <v>104</v>
      </c>
      <c r="B108" s="29" t="n">
        <v>0.233937</v>
      </c>
      <c r="C108" s="30" t="n">
        <v>0.244465</v>
      </c>
      <c r="D108" s="31" t="n">
        <v>0.004211</v>
      </c>
      <c r="E108" s="32" t="n">
        <v>0.004526</v>
      </c>
      <c r="F108" s="33" t="n">
        <v>0.182474</v>
      </c>
      <c r="G108" s="34" t="n">
        <v>0.187179</v>
      </c>
      <c r="H108" s="35" t="n">
        <v>104</v>
      </c>
      <c r="I108" s="29" t="n">
        <f aca="false">B108*EXP(-D108*($I$1-2000+$H108))</f>
        <v>0.198506699133146</v>
      </c>
      <c r="J108" s="30" t="n">
        <f aca="false">C108*EXP(-E108*($I$1-2000+$H108))</f>
        <v>0.20490739582255</v>
      </c>
      <c r="K108" s="36" t="n">
        <v>104</v>
      </c>
      <c r="L108" s="37" t="n">
        <f aca="false">1+(1-I108)*$M$1*L109</f>
        <v>3.72883717756429</v>
      </c>
      <c r="M108" s="38" t="n">
        <f aca="false">1+(1-J108)*$M$1*M109</f>
        <v>3.63370352424502</v>
      </c>
    </row>
    <row r="109" customFormat="false" ht="14.1" hidden="false" customHeight="false" outlineLevel="0" collapsed="false">
      <c r="A109" s="39" t="n">
        <v>105</v>
      </c>
      <c r="B109" s="29" t="n">
        <v>0.24192</v>
      </c>
      <c r="C109" s="30" t="n">
        <v>0.255237</v>
      </c>
      <c r="D109" s="31" t="n">
        <v>0.004211</v>
      </c>
      <c r="E109" s="32" t="n">
        <v>0.004526</v>
      </c>
      <c r="F109" s="33" t="n">
        <v>0.187907</v>
      </c>
      <c r="G109" s="34" t="n">
        <v>0.194544</v>
      </c>
      <c r="H109" s="35" t="n">
        <v>105</v>
      </c>
      <c r="I109" s="29" t="n">
        <f aca="false">B109*EXP(-D109*($I$1-2000+$H109))</f>
        <v>0.204418035960522</v>
      </c>
      <c r="J109" s="30" t="n">
        <f aca="false">C109*EXP(-E109*($I$1-2000+$H109))</f>
        <v>0.212970258666712</v>
      </c>
      <c r="K109" s="36" t="n">
        <v>105</v>
      </c>
      <c r="L109" s="37" t="n">
        <f aca="false">1+(1-I109)*$M$1*L110</f>
        <v>3.54087883404321</v>
      </c>
      <c r="M109" s="38" t="n">
        <f aca="false">1+(1-J109)*$M$1*M110</f>
        <v>3.44494672799587</v>
      </c>
    </row>
    <row r="110" customFormat="false" ht="14.1" hidden="false" customHeight="false" outlineLevel="0" collapsed="false">
      <c r="A110" s="18" t="n">
        <v>106</v>
      </c>
      <c r="B110" s="29" t="n">
        <v>0.249548</v>
      </c>
      <c r="C110" s="30" t="n">
        <v>0.265614</v>
      </c>
      <c r="D110" s="31" t="n">
        <v>0.004211</v>
      </c>
      <c r="E110" s="32" t="n">
        <v>0.004526</v>
      </c>
      <c r="F110" s="33" t="n">
        <v>0.193017</v>
      </c>
      <c r="G110" s="34" t="n">
        <v>0.20154</v>
      </c>
      <c r="H110" s="35" t="n">
        <v>106</v>
      </c>
      <c r="I110" s="29" t="n">
        <f aca="false">B110*EXP(-D110*($I$1-2000+$H110))</f>
        <v>0.209977478863123</v>
      </c>
      <c r="J110" s="30" t="n">
        <f aca="false">C110*EXP(-E110*($I$1-2000+$H110))</f>
        <v>0.220628022443971</v>
      </c>
      <c r="K110" s="36" t="n">
        <v>106</v>
      </c>
      <c r="L110" s="37" t="n">
        <f aca="false">1+(1-I110)*$M$1*L111</f>
        <v>3.32148553743962</v>
      </c>
      <c r="M110" s="38" t="n">
        <f aca="false">1+(1-J110)*$M$1*M111</f>
        <v>3.23081131954188</v>
      </c>
    </row>
    <row r="111" customFormat="false" ht="14.1" hidden="false" customHeight="false" outlineLevel="0" collapsed="false">
      <c r="A111" s="42" t="n">
        <v>107</v>
      </c>
      <c r="B111" s="29" t="n">
        <v>0.256791</v>
      </c>
      <c r="C111" s="30" t="n">
        <v>0.275543</v>
      </c>
      <c r="D111" s="31" t="n">
        <v>0.004211</v>
      </c>
      <c r="E111" s="32" t="n">
        <v>0.004526</v>
      </c>
      <c r="F111" s="33" t="n">
        <v>0.197785</v>
      </c>
      <c r="G111" s="34" t="n">
        <v>0.208129</v>
      </c>
      <c r="H111" s="35" t="n">
        <v>107</v>
      </c>
      <c r="I111" s="29" t="n">
        <f aca="false">B111*EXP(-D111*($I$1-2000+$H111))</f>
        <v>0.215163999230641</v>
      </c>
      <c r="J111" s="30" t="n">
        <f aca="false">C111*EXP(-E111*($I$1-2000+$H111))</f>
        <v>0.227841838230782</v>
      </c>
      <c r="K111" s="36" t="n">
        <v>107</v>
      </c>
      <c r="L111" s="37" t="n">
        <f aca="false">1+(1-I111)*$M$1*L112</f>
        <v>3.05604573837067</v>
      </c>
      <c r="M111" s="38" t="n">
        <f aca="false">1+(1-J111)*$M$1*M112</f>
        <v>2.97681189359515</v>
      </c>
    </row>
    <row r="112" customFormat="false" ht="14.1" hidden="false" customHeight="false" outlineLevel="0" collapsed="false">
      <c r="A112" s="18" t="n">
        <v>108</v>
      </c>
      <c r="B112" s="29" t="n">
        <v>0.263622</v>
      </c>
      <c r="C112" s="30" t="n">
        <v>0.284974</v>
      </c>
      <c r="D112" s="31" t="n">
        <v>0.004211</v>
      </c>
      <c r="E112" s="32" t="n">
        <v>0.004526</v>
      </c>
      <c r="F112" s="33" t="n">
        <v>0.202193</v>
      </c>
      <c r="G112" s="34" t="n">
        <v>0.214281</v>
      </c>
      <c r="H112" s="35" t="n">
        <v>108</v>
      </c>
      <c r="I112" s="29" t="n">
        <f aca="false">B112*EXP(-D112*($I$1-2000+$H112))</f>
        <v>0.219959460503388</v>
      </c>
      <c r="J112" s="30" t="n">
        <f aca="false">C112*EXP(-E112*($I$1-2000+$H112))</f>
        <v>0.234576074792466</v>
      </c>
      <c r="K112" s="36" t="n">
        <v>108</v>
      </c>
      <c r="L112" s="37" t="n">
        <f aca="false">1+(1-I112)*$M$1*L113</f>
        <v>2.72450240025862</v>
      </c>
      <c r="M112" s="38" t="n">
        <f aca="false">1+(1-J112)*$M$1*M113</f>
        <v>2.66251717734665</v>
      </c>
    </row>
    <row r="113" customFormat="false" ht="14.1" hidden="false" customHeight="false" outlineLevel="0" collapsed="false">
      <c r="A113" s="18" t="n">
        <v>109</v>
      </c>
      <c r="B113" s="29" t="n">
        <v>0.270017</v>
      </c>
      <c r="C113" s="30" t="n">
        <v>0.293863</v>
      </c>
      <c r="D113" s="31" t="n">
        <v>0.004211</v>
      </c>
      <c r="E113" s="32" t="n">
        <v>0.004526</v>
      </c>
      <c r="F113" s="33" t="n">
        <v>0.206228</v>
      </c>
      <c r="G113" s="34" t="n">
        <v>0.219967</v>
      </c>
      <c r="H113" s="35" t="n">
        <v>109</v>
      </c>
      <c r="I113" s="29" t="n">
        <f aca="false">B113*EXP(-D113*($I$1-2000+$H113))</f>
        <v>0.224348561373084</v>
      </c>
      <c r="J113" s="30" t="n">
        <f aca="false">C113*EXP(-E113*($I$1-2000+$H113))</f>
        <v>0.240800712505151</v>
      </c>
      <c r="K113" s="36" t="n">
        <v>109</v>
      </c>
      <c r="L113" s="37" t="n">
        <f aca="false">1+(1-I113)*$M$1*L114</f>
        <v>2.29921703483048</v>
      </c>
      <c r="M113" s="38" t="n">
        <f aca="false">1+(1-J113)*$M$1*M114</f>
        <v>2.25890229910401</v>
      </c>
    </row>
    <row r="114" customFormat="false" ht="14.1" hidden="false" customHeight="false" outlineLevel="0" collapsed="false">
      <c r="A114" s="43" t="n">
        <v>110</v>
      </c>
      <c r="B114" s="29" t="n">
        <v>0.275955</v>
      </c>
      <c r="C114" s="30" t="n">
        <v>0.302175</v>
      </c>
      <c r="D114" s="31" t="n">
        <v>0.004211</v>
      </c>
      <c r="E114" s="32" t="n">
        <v>0.004526</v>
      </c>
      <c r="F114" s="33" t="n">
        <v>0.209878</v>
      </c>
      <c r="G114" s="34" t="n">
        <v>0.225167</v>
      </c>
      <c r="H114" s="35" t="n">
        <v>110</v>
      </c>
      <c r="I114" s="29" t="n">
        <f aca="false">B114*EXP(-D114*($I$1-2000+$H114))</f>
        <v>0.228318779682482</v>
      </c>
      <c r="J114" s="30" t="n">
        <f aca="false">C114*EXP(-E114*($I$1-2000+$H114))</f>
        <v>0.246493671505013</v>
      </c>
      <c r="K114" s="36" t="n">
        <v>110</v>
      </c>
      <c r="L114" s="37" t="n">
        <f aca="false">1+(1-I114)*$M$1*L115</f>
        <v>1.74200117338223</v>
      </c>
      <c r="M114" s="38" t="n">
        <f aca="false">1+(1-J114)*$M$1*M115</f>
        <v>1.72452531586056</v>
      </c>
    </row>
    <row r="115" customFormat="false" ht="14.1" hidden="false" customHeight="false" outlineLevel="0" collapsed="false">
      <c r="A115" s="18" t="n">
        <v>111</v>
      </c>
      <c r="B115" s="44" t="n">
        <v>1</v>
      </c>
      <c r="C115" s="45" t="n">
        <v>1</v>
      </c>
      <c r="D115" s="44" t="n">
        <v>0</v>
      </c>
      <c r="E115" s="45" t="n">
        <v>0</v>
      </c>
      <c r="F115" s="44" t="n">
        <v>1</v>
      </c>
      <c r="G115" s="45" t="n">
        <v>1</v>
      </c>
      <c r="H115" s="35" t="n">
        <v>111</v>
      </c>
      <c r="I115" s="46" t="n">
        <f aca="false">B115*EXP(-D115*($I$1-2000+$H115))</f>
        <v>1</v>
      </c>
      <c r="J115" s="47" t="n">
        <f aca="false">C115*EXP(-E115*($I$1-2000+$H115))</f>
        <v>1</v>
      </c>
      <c r="K115" s="48" t="n">
        <v>111</v>
      </c>
      <c r="L115" s="49" t="n">
        <f aca="false">1+(1-I115)*$M$1*L116</f>
        <v>1</v>
      </c>
      <c r="M115" s="50" t="n">
        <f aca="false">1+(1-J115)*$M$1*M116</f>
        <v>1</v>
      </c>
    </row>
  </sheetData>
  <mergeCells count="7">
    <mergeCell ref="A1:G1"/>
    <mergeCell ref="J1:K1"/>
    <mergeCell ref="B2:C2"/>
    <mergeCell ref="D2:E2"/>
    <mergeCell ref="F2:G2"/>
    <mergeCell ref="I2:J2"/>
    <mergeCell ref="L2:M2"/>
  </mergeCells>
  <printOptions headings="false" gridLines="false" gridLinesSet="true" horizontalCentered="true" verticalCentered="false"/>
  <pageMargins left="0.7875" right="0.7875" top="0.590277777777778" bottom="0.590277777777778" header="0.511805555555555" footer="0.39375"/>
  <pageSetup paperSize="9" scale="88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&amp;CSeite &amp;P von &amp;N</oddFooter>
  </headerFooter>
  <rowBreaks count="2" manualBreakCount="2">
    <brk id="44" man="true" max="16383" min="0"/>
    <brk id="84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1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RowHeight="14.1"/>
  <cols>
    <col collapsed="false" hidden="false" max="2" min="1" style="51" width="8.24489795918367"/>
    <col collapsed="false" hidden="false" max="3" min="3" style="51" width="10.8061224489796"/>
    <col collapsed="false" hidden="false" max="248" min="4" style="3" width="11.0408163265306"/>
  </cols>
  <sheetData>
    <row r="1" customFormat="false" ht="44" hidden="false" customHeight="true" outlineLevel="0" collapsed="false">
      <c r="A1" s="52" t="s">
        <v>22</v>
      </c>
      <c r="B1" s="52"/>
      <c r="C1" s="52"/>
    </row>
    <row r="3" customFormat="false" ht="23.7" hidden="false" customHeight="false" outlineLevel="0" collapsed="false">
      <c r="B3" s="53"/>
    </row>
    <row r="4" customFormat="false" ht="14.1" hidden="false" customHeight="false" outlineLevel="0" collapsed="false">
      <c r="A4" s="54" t="s">
        <v>23</v>
      </c>
      <c r="B4" s="54" t="s">
        <v>24</v>
      </c>
      <c r="C4" s="54" t="s">
        <v>25</v>
      </c>
    </row>
    <row r="5" customFormat="false" ht="14.1" hidden="false" customHeight="false" outlineLevel="0" collapsed="false">
      <c r="A5" s="55" t="n">
        <v>1900</v>
      </c>
      <c r="B5" s="56" t="n">
        <v>7</v>
      </c>
      <c r="C5" s="57" t="n">
        <v>6</v>
      </c>
    </row>
    <row r="6" customFormat="false" ht="14.1" hidden="false" customHeight="false" outlineLevel="0" collapsed="false">
      <c r="A6" s="55" t="n">
        <f aca="false">A5+1</f>
        <v>1901</v>
      </c>
      <c r="B6" s="56" t="n">
        <v>7</v>
      </c>
      <c r="C6" s="57" t="n">
        <v>6</v>
      </c>
    </row>
    <row r="7" customFormat="false" ht="14.1" hidden="false" customHeight="false" outlineLevel="0" collapsed="false">
      <c r="A7" s="55" t="n">
        <f aca="false">A6+1</f>
        <v>1902</v>
      </c>
      <c r="B7" s="56" t="n">
        <v>7</v>
      </c>
      <c r="C7" s="57" t="n">
        <v>6</v>
      </c>
    </row>
    <row r="8" customFormat="false" ht="14.1" hidden="false" customHeight="false" outlineLevel="0" collapsed="false">
      <c r="A8" s="55" t="n">
        <f aca="false">A7+1</f>
        <v>1903</v>
      </c>
      <c r="B8" s="56" t="n">
        <v>7</v>
      </c>
      <c r="C8" s="57" t="n">
        <v>5</v>
      </c>
    </row>
    <row r="9" customFormat="false" ht="14.1" hidden="false" customHeight="false" outlineLevel="0" collapsed="false">
      <c r="A9" s="55" t="n">
        <f aca="false">A8+1</f>
        <v>1904</v>
      </c>
      <c r="B9" s="56" t="n">
        <v>7</v>
      </c>
      <c r="C9" s="57" t="n">
        <v>5</v>
      </c>
    </row>
    <row r="10" customFormat="false" ht="14.1" hidden="false" customHeight="false" outlineLevel="0" collapsed="false">
      <c r="A10" s="55" t="n">
        <f aca="false">A9+1</f>
        <v>1905</v>
      </c>
      <c r="B10" s="56" t="n">
        <v>7</v>
      </c>
      <c r="C10" s="57" t="n">
        <v>5</v>
      </c>
    </row>
    <row r="11" customFormat="false" ht="14.1" hidden="false" customHeight="false" outlineLevel="0" collapsed="false">
      <c r="A11" s="55" t="n">
        <f aca="false">A10+1</f>
        <v>1906</v>
      </c>
      <c r="B11" s="56" t="n">
        <v>7</v>
      </c>
      <c r="C11" s="57" t="n">
        <v>5</v>
      </c>
    </row>
    <row r="12" customFormat="false" ht="14.1" hidden="false" customHeight="false" outlineLevel="0" collapsed="false">
      <c r="A12" s="55" t="n">
        <f aca="false">A11+1</f>
        <v>1907</v>
      </c>
      <c r="B12" s="56" t="n">
        <v>6</v>
      </c>
      <c r="C12" s="57" t="n">
        <v>5</v>
      </c>
    </row>
    <row r="13" customFormat="false" ht="14.1" hidden="false" customHeight="false" outlineLevel="0" collapsed="false">
      <c r="A13" s="55" t="n">
        <f aca="false">A12+1</f>
        <v>1908</v>
      </c>
      <c r="B13" s="56" t="n">
        <v>6</v>
      </c>
      <c r="C13" s="57" t="n">
        <v>4</v>
      </c>
    </row>
    <row r="14" customFormat="false" ht="14.1" hidden="false" customHeight="false" outlineLevel="0" collapsed="false">
      <c r="A14" s="55" t="n">
        <f aca="false">A13+1</f>
        <v>1909</v>
      </c>
      <c r="B14" s="56" t="n">
        <v>6</v>
      </c>
      <c r="C14" s="57" t="n">
        <v>4</v>
      </c>
    </row>
    <row r="15" customFormat="false" ht="14.1" hidden="false" customHeight="false" outlineLevel="0" collapsed="false">
      <c r="A15" s="55" t="n">
        <f aca="false">A14+1</f>
        <v>1910</v>
      </c>
      <c r="B15" s="56" t="n">
        <v>6</v>
      </c>
      <c r="C15" s="57" t="n">
        <v>4</v>
      </c>
    </row>
    <row r="16" customFormat="false" ht="14.1" hidden="false" customHeight="false" outlineLevel="0" collapsed="false">
      <c r="A16" s="55" t="n">
        <f aca="false">A15+1</f>
        <v>1911</v>
      </c>
      <c r="B16" s="56" t="n">
        <v>5</v>
      </c>
      <c r="C16" s="57" t="n">
        <v>4</v>
      </c>
    </row>
    <row r="17" customFormat="false" ht="14.1" hidden="false" customHeight="false" outlineLevel="0" collapsed="false">
      <c r="A17" s="55" t="n">
        <f aca="false">A16+1</f>
        <v>1912</v>
      </c>
      <c r="B17" s="56" t="n">
        <v>5</v>
      </c>
      <c r="C17" s="57" t="n">
        <v>4</v>
      </c>
    </row>
    <row r="18" customFormat="false" ht="14.1" hidden="false" customHeight="false" outlineLevel="0" collapsed="false">
      <c r="A18" s="55" t="n">
        <f aca="false">A17+1</f>
        <v>1913</v>
      </c>
      <c r="B18" s="56" t="n">
        <v>5</v>
      </c>
      <c r="C18" s="57" t="n">
        <v>4</v>
      </c>
    </row>
    <row r="19" customFormat="false" ht="14.1" hidden="false" customHeight="false" outlineLevel="0" collapsed="false">
      <c r="A19" s="55" t="n">
        <f aca="false">A18+1</f>
        <v>1914</v>
      </c>
      <c r="B19" s="56" t="n">
        <v>4</v>
      </c>
      <c r="C19" s="57" t="n">
        <v>4</v>
      </c>
    </row>
    <row r="20" customFormat="false" ht="14.1" hidden="false" customHeight="false" outlineLevel="0" collapsed="false">
      <c r="A20" s="55" t="n">
        <f aca="false">A19+1</f>
        <v>1915</v>
      </c>
      <c r="B20" s="56" t="n">
        <v>4</v>
      </c>
      <c r="C20" s="57" t="n">
        <v>4</v>
      </c>
    </row>
    <row r="21" customFormat="false" ht="14.1" hidden="false" customHeight="false" outlineLevel="0" collapsed="false">
      <c r="A21" s="55" t="n">
        <f aca="false">A20+1</f>
        <v>1916</v>
      </c>
      <c r="B21" s="56" t="n">
        <v>4</v>
      </c>
      <c r="C21" s="57" t="n">
        <v>4</v>
      </c>
    </row>
    <row r="22" customFormat="false" ht="14.1" hidden="false" customHeight="false" outlineLevel="0" collapsed="false">
      <c r="A22" s="55" t="n">
        <f aca="false">A21+1</f>
        <v>1917</v>
      </c>
      <c r="B22" s="56" t="n">
        <v>4</v>
      </c>
      <c r="C22" s="57" t="n">
        <v>4</v>
      </c>
    </row>
    <row r="23" customFormat="false" ht="14.1" hidden="false" customHeight="false" outlineLevel="0" collapsed="false">
      <c r="A23" s="55" t="n">
        <f aca="false">A22+1</f>
        <v>1918</v>
      </c>
      <c r="B23" s="56" t="n">
        <v>4</v>
      </c>
      <c r="C23" s="57" t="n">
        <v>4</v>
      </c>
    </row>
    <row r="24" customFormat="false" ht="14.1" hidden="false" customHeight="false" outlineLevel="0" collapsed="false">
      <c r="A24" s="55" t="n">
        <f aca="false">A23+1</f>
        <v>1919</v>
      </c>
      <c r="B24" s="56" t="n">
        <v>4</v>
      </c>
      <c r="C24" s="57" t="n">
        <v>4</v>
      </c>
    </row>
    <row r="25" customFormat="false" ht="14.1" hidden="false" customHeight="false" outlineLevel="0" collapsed="false">
      <c r="A25" s="55" t="n">
        <f aca="false">A24+1</f>
        <v>1920</v>
      </c>
      <c r="B25" s="56" t="n">
        <v>4</v>
      </c>
      <c r="C25" s="57" t="n">
        <v>4</v>
      </c>
    </row>
    <row r="26" customFormat="false" ht="14.1" hidden="false" customHeight="false" outlineLevel="0" collapsed="false">
      <c r="A26" s="55" t="n">
        <f aca="false">A25+1</f>
        <v>1921</v>
      </c>
      <c r="B26" s="56" t="n">
        <v>3</v>
      </c>
      <c r="C26" s="57" t="n">
        <v>4</v>
      </c>
    </row>
    <row r="27" customFormat="false" ht="14.1" hidden="false" customHeight="false" outlineLevel="0" collapsed="false">
      <c r="A27" s="55" t="n">
        <f aca="false">A26+1</f>
        <v>1922</v>
      </c>
      <c r="B27" s="56" t="n">
        <v>3</v>
      </c>
      <c r="C27" s="57" t="n">
        <v>4</v>
      </c>
    </row>
    <row r="28" customFormat="false" ht="14.1" hidden="false" customHeight="false" outlineLevel="0" collapsed="false">
      <c r="A28" s="55" t="n">
        <f aca="false">A27+1</f>
        <v>1923</v>
      </c>
      <c r="B28" s="56" t="n">
        <v>3</v>
      </c>
      <c r="C28" s="57" t="n">
        <v>4</v>
      </c>
    </row>
    <row r="29" customFormat="false" ht="14.1" hidden="false" customHeight="false" outlineLevel="0" collapsed="false">
      <c r="A29" s="55" t="n">
        <f aca="false">A28+1</f>
        <v>1924</v>
      </c>
      <c r="B29" s="56" t="n">
        <v>3</v>
      </c>
      <c r="C29" s="57" t="n">
        <v>4</v>
      </c>
    </row>
    <row r="30" customFormat="false" ht="14.1" hidden="false" customHeight="false" outlineLevel="0" collapsed="false">
      <c r="A30" s="55" t="n">
        <f aca="false">A29+1</f>
        <v>1925</v>
      </c>
      <c r="B30" s="56" t="n">
        <v>3</v>
      </c>
      <c r="C30" s="57" t="n">
        <v>4</v>
      </c>
    </row>
    <row r="31" customFormat="false" ht="14.1" hidden="false" customHeight="false" outlineLevel="0" collapsed="false">
      <c r="A31" s="55" t="n">
        <f aca="false">A30+1</f>
        <v>1926</v>
      </c>
      <c r="B31" s="56" t="n">
        <v>3</v>
      </c>
      <c r="C31" s="57" t="n">
        <v>4</v>
      </c>
    </row>
    <row r="32" customFormat="false" ht="14.1" hidden="false" customHeight="false" outlineLevel="0" collapsed="false">
      <c r="A32" s="55" t="n">
        <f aca="false">A31+1</f>
        <v>1927</v>
      </c>
      <c r="B32" s="56" t="n">
        <v>3</v>
      </c>
      <c r="C32" s="57" t="n">
        <v>4</v>
      </c>
    </row>
    <row r="33" customFormat="false" ht="14.1" hidden="false" customHeight="false" outlineLevel="0" collapsed="false">
      <c r="A33" s="55" t="n">
        <f aca="false">A32+1</f>
        <v>1928</v>
      </c>
      <c r="B33" s="56" t="n">
        <v>3</v>
      </c>
      <c r="C33" s="57" t="n">
        <v>4</v>
      </c>
    </row>
    <row r="34" customFormat="false" ht="14.1" hidden="false" customHeight="false" outlineLevel="0" collapsed="false">
      <c r="A34" s="55" t="n">
        <f aca="false">A33+1</f>
        <v>1929</v>
      </c>
      <c r="B34" s="56" t="n">
        <v>3</v>
      </c>
      <c r="C34" s="57" t="n">
        <v>4</v>
      </c>
    </row>
    <row r="35" customFormat="false" ht="14.1" hidden="false" customHeight="false" outlineLevel="0" collapsed="false">
      <c r="A35" s="55" t="n">
        <f aca="false">A34+1</f>
        <v>1930</v>
      </c>
      <c r="B35" s="56" t="n">
        <v>3</v>
      </c>
      <c r="C35" s="57" t="n">
        <v>4</v>
      </c>
    </row>
    <row r="36" customFormat="false" ht="14.1" hidden="false" customHeight="false" outlineLevel="0" collapsed="false">
      <c r="A36" s="55" t="n">
        <f aca="false">A35+1</f>
        <v>1931</v>
      </c>
      <c r="B36" s="56" t="n">
        <v>3</v>
      </c>
      <c r="C36" s="57" t="n">
        <v>3</v>
      </c>
    </row>
    <row r="37" customFormat="false" ht="14.1" hidden="false" customHeight="false" outlineLevel="0" collapsed="false">
      <c r="A37" s="55" t="n">
        <f aca="false">A36+1</f>
        <v>1932</v>
      </c>
      <c r="B37" s="56" t="n">
        <v>3</v>
      </c>
      <c r="C37" s="57" t="n">
        <v>3</v>
      </c>
    </row>
    <row r="38" customFormat="false" ht="14.1" hidden="false" customHeight="false" outlineLevel="0" collapsed="false">
      <c r="A38" s="55" t="n">
        <f aca="false">A37+1</f>
        <v>1933</v>
      </c>
      <c r="B38" s="56" t="n">
        <v>3</v>
      </c>
      <c r="C38" s="57" t="n">
        <v>3</v>
      </c>
    </row>
    <row r="39" customFormat="false" ht="14.1" hidden="false" customHeight="false" outlineLevel="0" collapsed="false">
      <c r="A39" s="55" t="n">
        <f aca="false">A38+1</f>
        <v>1934</v>
      </c>
      <c r="B39" s="56" t="n">
        <v>3</v>
      </c>
      <c r="C39" s="57" t="n">
        <v>3</v>
      </c>
    </row>
    <row r="40" customFormat="false" ht="14.1" hidden="false" customHeight="false" outlineLevel="0" collapsed="false">
      <c r="A40" s="55" t="n">
        <f aca="false">A39+1</f>
        <v>1935</v>
      </c>
      <c r="B40" s="56" t="n">
        <v>2</v>
      </c>
      <c r="C40" s="57" t="n">
        <v>3</v>
      </c>
    </row>
    <row r="41" customFormat="false" ht="14.1" hidden="false" customHeight="false" outlineLevel="0" collapsed="false">
      <c r="A41" s="55" t="n">
        <f aca="false">A40+1</f>
        <v>1936</v>
      </c>
      <c r="B41" s="56" t="n">
        <v>2</v>
      </c>
      <c r="C41" s="57" t="n">
        <v>3</v>
      </c>
    </row>
    <row r="42" customFormat="false" ht="14.1" hidden="false" customHeight="false" outlineLevel="0" collapsed="false">
      <c r="A42" s="55" t="n">
        <f aca="false">A41+1</f>
        <v>1937</v>
      </c>
      <c r="B42" s="56" t="n">
        <v>2</v>
      </c>
      <c r="C42" s="57" t="n">
        <v>3</v>
      </c>
    </row>
    <row r="43" customFormat="false" ht="14.1" hidden="false" customHeight="false" outlineLevel="0" collapsed="false">
      <c r="A43" s="55" t="n">
        <f aca="false">A42+1</f>
        <v>1938</v>
      </c>
      <c r="B43" s="56" t="n">
        <v>2</v>
      </c>
      <c r="C43" s="57" t="n">
        <v>3</v>
      </c>
    </row>
    <row r="44" customFormat="false" ht="14.1" hidden="false" customHeight="false" outlineLevel="0" collapsed="false">
      <c r="A44" s="55" t="n">
        <f aca="false">A43+1</f>
        <v>1939</v>
      </c>
      <c r="B44" s="56" t="n">
        <v>2</v>
      </c>
      <c r="C44" s="57" t="n">
        <v>2</v>
      </c>
    </row>
    <row r="45" customFormat="false" ht="14.1" hidden="false" customHeight="false" outlineLevel="0" collapsed="false">
      <c r="A45" s="55" t="n">
        <f aca="false">A44+1</f>
        <v>1940</v>
      </c>
      <c r="B45" s="56" t="n">
        <v>2</v>
      </c>
      <c r="C45" s="57" t="n">
        <v>2</v>
      </c>
    </row>
    <row r="46" customFormat="false" ht="14.1" hidden="false" customHeight="false" outlineLevel="0" collapsed="false">
      <c r="A46" s="55" t="n">
        <f aca="false">A45+1</f>
        <v>1941</v>
      </c>
      <c r="B46" s="56" t="n">
        <v>2</v>
      </c>
      <c r="C46" s="57" t="n">
        <v>2</v>
      </c>
    </row>
    <row r="47" customFormat="false" ht="14.1" hidden="false" customHeight="false" outlineLevel="0" collapsed="false">
      <c r="A47" s="55" t="n">
        <f aca="false">A46+1</f>
        <v>1942</v>
      </c>
      <c r="B47" s="56" t="n">
        <v>2</v>
      </c>
      <c r="C47" s="57" t="n">
        <v>2</v>
      </c>
    </row>
    <row r="48" customFormat="false" ht="14.1" hidden="false" customHeight="false" outlineLevel="0" collapsed="false">
      <c r="A48" s="55" t="n">
        <f aca="false">A47+1</f>
        <v>1943</v>
      </c>
      <c r="B48" s="56" t="n">
        <v>2</v>
      </c>
      <c r="C48" s="57" t="n">
        <v>2</v>
      </c>
    </row>
    <row r="49" customFormat="false" ht="14.1" hidden="false" customHeight="false" outlineLevel="0" collapsed="false">
      <c r="A49" s="55" t="n">
        <f aca="false">A48+1</f>
        <v>1944</v>
      </c>
      <c r="B49" s="56" t="n">
        <v>1</v>
      </c>
      <c r="C49" s="57" t="n">
        <v>2</v>
      </c>
    </row>
    <row r="50" customFormat="false" ht="14.1" hidden="false" customHeight="false" outlineLevel="0" collapsed="false">
      <c r="A50" s="55" t="n">
        <f aca="false">A49+1</f>
        <v>1945</v>
      </c>
      <c r="B50" s="56" t="n">
        <v>1</v>
      </c>
      <c r="C50" s="57" t="n">
        <v>2</v>
      </c>
    </row>
    <row r="51" customFormat="false" ht="14.1" hidden="false" customHeight="false" outlineLevel="0" collapsed="false">
      <c r="A51" s="55" t="n">
        <f aca="false">A50+1</f>
        <v>1946</v>
      </c>
      <c r="B51" s="56" t="n">
        <v>1</v>
      </c>
      <c r="C51" s="57" t="n">
        <v>1</v>
      </c>
    </row>
    <row r="52" customFormat="false" ht="14.1" hidden="false" customHeight="false" outlineLevel="0" collapsed="false">
      <c r="A52" s="55" t="n">
        <f aca="false">A51+1</f>
        <v>1947</v>
      </c>
      <c r="B52" s="56" t="n">
        <v>1</v>
      </c>
      <c r="C52" s="57" t="n">
        <v>1</v>
      </c>
    </row>
    <row r="53" customFormat="false" ht="14.1" hidden="false" customHeight="false" outlineLevel="0" collapsed="false">
      <c r="A53" s="55" t="n">
        <f aca="false">A52+1</f>
        <v>1948</v>
      </c>
      <c r="B53" s="56" t="n">
        <v>1</v>
      </c>
      <c r="C53" s="57" t="n">
        <v>1</v>
      </c>
    </row>
    <row r="54" customFormat="false" ht="14.1" hidden="false" customHeight="false" outlineLevel="0" collapsed="false">
      <c r="A54" s="55" t="n">
        <f aca="false">A53+1</f>
        <v>1949</v>
      </c>
      <c r="B54" s="56" t="n">
        <v>1</v>
      </c>
      <c r="C54" s="57" t="n">
        <v>1</v>
      </c>
    </row>
    <row r="55" customFormat="false" ht="14.1" hidden="false" customHeight="false" outlineLevel="0" collapsed="false">
      <c r="A55" s="55" t="n">
        <f aca="false">A54+1</f>
        <v>1950</v>
      </c>
      <c r="B55" s="56" t="n">
        <v>1</v>
      </c>
      <c r="C55" s="57" t="n">
        <v>1</v>
      </c>
    </row>
    <row r="56" customFormat="false" ht="14.1" hidden="false" customHeight="false" outlineLevel="0" collapsed="false">
      <c r="A56" s="55" t="n">
        <f aca="false">A55+1</f>
        <v>1951</v>
      </c>
      <c r="B56" s="56" t="n">
        <v>1</v>
      </c>
      <c r="C56" s="57" t="n">
        <v>1</v>
      </c>
    </row>
    <row r="57" customFormat="false" ht="14.1" hidden="false" customHeight="false" outlineLevel="0" collapsed="false">
      <c r="A57" s="55" t="n">
        <f aca="false">A56+1</f>
        <v>1952</v>
      </c>
      <c r="B57" s="56" t="n">
        <v>0</v>
      </c>
      <c r="C57" s="57" t="n">
        <v>0</v>
      </c>
    </row>
    <row r="58" customFormat="false" ht="14.1" hidden="false" customHeight="false" outlineLevel="0" collapsed="false">
      <c r="A58" s="55" t="n">
        <f aca="false">A57+1</f>
        <v>1953</v>
      </c>
      <c r="B58" s="56" t="n">
        <v>0</v>
      </c>
      <c r="C58" s="57" t="n">
        <v>0</v>
      </c>
    </row>
    <row r="59" customFormat="false" ht="14.1" hidden="false" customHeight="false" outlineLevel="0" collapsed="false">
      <c r="A59" s="55" t="n">
        <f aca="false">A58+1</f>
        <v>1954</v>
      </c>
      <c r="B59" s="56" t="n">
        <v>0</v>
      </c>
      <c r="C59" s="57" t="n">
        <v>0</v>
      </c>
    </row>
    <row r="60" customFormat="false" ht="14.1" hidden="false" customHeight="false" outlineLevel="0" collapsed="false">
      <c r="A60" s="55" t="n">
        <f aca="false">A59+1</f>
        <v>1955</v>
      </c>
      <c r="B60" s="56" t="n">
        <v>0</v>
      </c>
      <c r="C60" s="57" t="n">
        <v>0</v>
      </c>
    </row>
    <row r="61" customFormat="false" ht="14.1" hidden="false" customHeight="false" outlineLevel="0" collapsed="false">
      <c r="A61" s="55" t="n">
        <f aca="false">A60+1</f>
        <v>1956</v>
      </c>
      <c r="B61" s="56" t="n">
        <v>0</v>
      </c>
      <c r="C61" s="57" t="n">
        <v>0</v>
      </c>
    </row>
    <row r="62" customFormat="false" ht="14.1" hidden="false" customHeight="false" outlineLevel="0" collapsed="false">
      <c r="A62" s="55" t="n">
        <f aca="false">A61+1</f>
        <v>1957</v>
      </c>
      <c r="B62" s="56" t="n">
        <v>0</v>
      </c>
      <c r="C62" s="57" t="n">
        <v>0</v>
      </c>
    </row>
    <row r="63" customFormat="false" ht="14.1" hidden="false" customHeight="false" outlineLevel="0" collapsed="false">
      <c r="A63" s="55" t="n">
        <f aca="false">A62+1</f>
        <v>1958</v>
      </c>
      <c r="B63" s="56" t="n">
        <v>0</v>
      </c>
      <c r="C63" s="57" t="n">
        <v>-1</v>
      </c>
    </row>
    <row r="64" customFormat="false" ht="14.1" hidden="false" customHeight="false" outlineLevel="0" collapsed="false">
      <c r="A64" s="55" t="n">
        <f aca="false">A63+1</f>
        <v>1959</v>
      </c>
      <c r="B64" s="56" t="n">
        <v>-1</v>
      </c>
      <c r="C64" s="57" t="n">
        <v>-1</v>
      </c>
    </row>
    <row r="65" customFormat="false" ht="14.1" hidden="false" customHeight="false" outlineLevel="0" collapsed="false">
      <c r="A65" s="55" t="n">
        <f aca="false">A64+1</f>
        <v>1960</v>
      </c>
      <c r="B65" s="56" t="n">
        <v>-1</v>
      </c>
      <c r="C65" s="57" t="n">
        <v>-1</v>
      </c>
    </row>
    <row r="66" customFormat="false" ht="14.1" hidden="false" customHeight="false" outlineLevel="0" collapsed="false">
      <c r="A66" s="55" t="n">
        <f aca="false">A65+1</f>
        <v>1961</v>
      </c>
      <c r="B66" s="56" t="n">
        <v>-1</v>
      </c>
      <c r="C66" s="57" t="n">
        <v>-1</v>
      </c>
    </row>
    <row r="67" customFormat="false" ht="14.1" hidden="false" customHeight="false" outlineLevel="0" collapsed="false">
      <c r="A67" s="55" t="n">
        <f aca="false">A66+1</f>
        <v>1962</v>
      </c>
      <c r="B67" s="56" t="n">
        <v>-1</v>
      </c>
      <c r="C67" s="57" t="n">
        <v>-1</v>
      </c>
    </row>
    <row r="68" customFormat="false" ht="14.1" hidden="false" customHeight="false" outlineLevel="0" collapsed="false">
      <c r="A68" s="55" t="n">
        <f aca="false">A67+1</f>
        <v>1963</v>
      </c>
      <c r="B68" s="56" t="n">
        <v>-1</v>
      </c>
      <c r="C68" s="57" t="n">
        <v>-1</v>
      </c>
    </row>
    <row r="69" customFormat="false" ht="14.1" hidden="false" customHeight="false" outlineLevel="0" collapsed="false">
      <c r="A69" s="55" t="n">
        <f aca="false">A68+1</f>
        <v>1964</v>
      </c>
      <c r="B69" s="56" t="n">
        <v>-1</v>
      </c>
      <c r="C69" s="57" t="n">
        <v>-2</v>
      </c>
    </row>
    <row r="70" customFormat="false" ht="14.1" hidden="false" customHeight="false" outlineLevel="0" collapsed="false">
      <c r="A70" s="55" t="n">
        <f aca="false">A69+1</f>
        <v>1965</v>
      </c>
      <c r="B70" s="56" t="n">
        <v>-1</v>
      </c>
      <c r="C70" s="57" t="n">
        <v>-2</v>
      </c>
    </row>
    <row r="71" customFormat="false" ht="14.1" hidden="false" customHeight="false" outlineLevel="0" collapsed="false">
      <c r="A71" s="55" t="n">
        <f aca="false">A70+1</f>
        <v>1966</v>
      </c>
      <c r="B71" s="56" t="n">
        <v>-1</v>
      </c>
      <c r="C71" s="57" t="n">
        <v>-2</v>
      </c>
    </row>
    <row r="72" customFormat="false" ht="14.1" hidden="false" customHeight="false" outlineLevel="0" collapsed="false">
      <c r="A72" s="55" t="n">
        <f aca="false">A71+1</f>
        <v>1967</v>
      </c>
      <c r="B72" s="56" t="n">
        <v>-2</v>
      </c>
      <c r="C72" s="57" t="n">
        <v>-2</v>
      </c>
    </row>
    <row r="73" customFormat="false" ht="14.1" hidden="false" customHeight="false" outlineLevel="0" collapsed="false">
      <c r="A73" s="55" t="n">
        <f aca="false">A72+1</f>
        <v>1968</v>
      </c>
      <c r="B73" s="56" t="n">
        <v>-2</v>
      </c>
      <c r="C73" s="57" t="n">
        <v>-2</v>
      </c>
    </row>
    <row r="74" customFormat="false" ht="14.1" hidden="false" customHeight="false" outlineLevel="0" collapsed="false">
      <c r="A74" s="55" t="n">
        <f aca="false">A73+1</f>
        <v>1969</v>
      </c>
      <c r="B74" s="56" t="n">
        <v>-2</v>
      </c>
      <c r="C74" s="57" t="n">
        <v>-3</v>
      </c>
    </row>
    <row r="75" customFormat="false" ht="14.1" hidden="false" customHeight="false" outlineLevel="0" collapsed="false">
      <c r="A75" s="55" t="n">
        <f aca="false">A74+1</f>
        <v>1970</v>
      </c>
      <c r="B75" s="56" t="n">
        <v>-2</v>
      </c>
      <c r="C75" s="57" t="n">
        <v>-3</v>
      </c>
    </row>
    <row r="76" customFormat="false" ht="14.1" hidden="false" customHeight="false" outlineLevel="0" collapsed="false">
      <c r="A76" s="55" t="n">
        <f aca="false">A75+1</f>
        <v>1971</v>
      </c>
      <c r="B76" s="56" t="n">
        <v>-2</v>
      </c>
      <c r="C76" s="57" t="n">
        <v>-3</v>
      </c>
    </row>
    <row r="77" customFormat="false" ht="14.1" hidden="false" customHeight="false" outlineLevel="0" collapsed="false">
      <c r="A77" s="55" t="n">
        <f aca="false">A76+1</f>
        <v>1972</v>
      </c>
      <c r="B77" s="56" t="n">
        <v>-2</v>
      </c>
      <c r="C77" s="57" t="n">
        <v>-3</v>
      </c>
    </row>
    <row r="78" customFormat="false" ht="14.1" hidden="false" customHeight="false" outlineLevel="0" collapsed="false">
      <c r="A78" s="55" t="n">
        <f aca="false">A77+1</f>
        <v>1973</v>
      </c>
      <c r="B78" s="56" t="n">
        <v>-2</v>
      </c>
      <c r="C78" s="57" t="n">
        <v>-3</v>
      </c>
    </row>
    <row r="79" customFormat="false" ht="14.1" hidden="false" customHeight="false" outlineLevel="0" collapsed="false">
      <c r="A79" s="55" t="n">
        <f aca="false">A78+1</f>
        <v>1974</v>
      </c>
      <c r="B79" s="56" t="n">
        <v>-3</v>
      </c>
      <c r="C79" s="57" t="n">
        <v>-3</v>
      </c>
    </row>
    <row r="80" customFormat="false" ht="14.1" hidden="false" customHeight="false" outlineLevel="0" collapsed="false">
      <c r="A80" s="55" t="n">
        <f aca="false">A79+1</f>
        <v>1975</v>
      </c>
      <c r="B80" s="56" t="n">
        <v>-3</v>
      </c>
      <c r="C80" s="57" t="n">
        <v>-4</v>
      </c>
    </row>
    <row r="81" customFormat="false" ht="14.1" hidden="false" customHeight="false" outlineLevel="0" collapsed="false">
      <c r="A81" s="55" t="n">
        <f aca="false">A80+1</f>
        <v>1976</v>
      </c>
      <c r="B81" s="56" t="n">
        <v>-3</v>
      </c>
      <c r="C81" s="57" t="n">
        <v>-4</v>
      </c>
    </row>
    <row r="82" customFormat="false" ht="14.1" hidden="false" customHeight="false" outlineLevel="0" collapsed="false">
      <c r="A82" s="55" t="n">
        <f aca="false">A81+1</f>
        <v>1977</v>
      </c>
      <c r="B82" s="56" t="n">
        <v>-3</v>
      </c>
      <c r="C82" s="57" t="n">
        <v>-4</v>
      </c>
    </row>
    <row r="83" customFormat="false" ht="14.1" hidden="false" customHeight="false" outlineLevel="0" collapsed="false">
      <c r="A83" s="55" t="n">
        <f aca="false">A82+1</f>
        <v>1978</v>
      </c>
      <c r="B83" s="56" t="n">
        <v>-3</v>
      </c>
      <c r="C83" s="57" t="n">
        <v>-4</v>
      </c>
    </row>
    <row r="84" customFormat="false" ht="14.1" hidden="false" customHeight="false" outlineLevel="0" collapsed="false">
      <c r="A84" s="55" t="n">
        <f aca="false">A83+1</f>
        <v>1979</v>
      </c>
      <c r="B84" s="56" t="n">
        <v>-3</v>
      </c>
      <c r="C84" s="57" t="n">
        <v>-5</v>
      </c>
    </row>
    <row r="85" customFormat="false" ht="14.1" hidden="false" customHeight="false" outlineLevel="0" collapsed="false">
      <c r="A85" s="55" t="n">
        <f aca="false">A84+1</f>
        <v>1980</v>
      </c>
      <c r="B85" s="56" t="n">
        <v>-3</v>
      </c>
      <c r="C85" s="57" t="n">
        <v>-5</v>
      </c>
    </row>
    <row r="86" customFormat="false" ht="14.1" hidden="false" customHeight="false" outlineLevel="0" collapsed="false">
      <c r="A86" s="55" t="n">
        <f aca="false">A85+1</f>
        <v>1981</v>
      </c>
      <c r="B86" s="56" t="n">
        <v>-3</v>
      </c>
      <c r="C86" s="57" t="n">
        <v>-5</v>
      </c>
    </row>
    <row r="87" customFormat="false" ht="14.1" hidden="false" customHeight="false" outlineLevel="0" collapsed="false">
      <c r="A87" s="55" t="n">
        <f aca="false">A86+1</f>
        <v>1982</v>
      </c>
      <c r="B87" s="56" t="n">
        <v>-4</v>
      </c>
      <c r="C87" s="57" t="n">
        <v>-5</v>
      </c>
    </row>
    <row r="88" customFormat="false" ht="14.1" hidden="false" customHeight="false" outlineLevel="0" collapsed="false">
      <c r="A88" s="55" t="n">
        <f aca="false">A87+1</f>
        <v>1983</v>
      </c>
      <c r="B88" s="56" t="n">
        <v>-4</v>
      </c>
      <c r="C88" s="57" t="n">
        <v>-5</v>
      </c>
    </row>
    <row r="89" customFormat="false" ht="14.1" hidden="false" customHeight="false" outlineLevel="0" collapsed="false">
      <c r="A89" s="55" t="n">
        <f aca="false">A88+1</f>
        <v>1984</v>
      </c>
      <c r="B89" s="56" t="n">
        <v>-4</v>
      </c>
      <c r="C89" s="57" t="n">
        <v>-6</v>
      </c>
    </row>
    <row r="90" customFormat="false" ht="14.1" hidden="false" customHeight="false" outlineLevel="0" collapsed="false">
      <c r="A90" s="55" t="n">
        <f aca="false">A89+1</f>
        <v>1985</v>
      </c>
      <c r="B90" s="56" t="n">
        <v>-4</v>
      </c>
      <c r="C90" s="57" t="n">
        <v>-6</v>
      </c>
    </row>
    <row r="91" customFormat="false" ht="14.1" hidden="false" customHeight="false" outlineLevel="0" collapsed="false">
      <c r="A91" s="55" t="n">
        <f aca="false">A90+1</f>
        <v>1986</v>
      </c>
      <c r="B91" s="56" t="n">
        <v>-4</v>
      </c>
      <c r="C91" s="57" t="n">
        <v>-6</v>
      </c>
    </row>
    <row r="92" customFormat="false" ht="14.1" hidden="false" customHeight="false" outlineLevel="0" collapsed="false">
      <c r="A92" s="55" t="n">
        <f aca="false">A91+1</f>
        <v>1987</v>
      </c>
      <c r="B92" s="56" t="n">
        <v>-4</v>
      </c>
      <c r="C92" s="57" t="n">
        <v>-6</v>
      </c>
    </row>
    <row r="93" customFormat="false" ht="14.1" hidden="false" customHeight="false" outlineLevel="0" collapsed="false">
      <c r="A93" s="55" t="n">
        <f aca="false">A92+1</f>
        <v>1988</v>
      </c>
      <c r="B93" s="56" t="n">
        <v>-4</v>
      </c>
      <c r="C93" s="57" t="n">
        <v>-7</v>
      </c>
    </row>
    <row r="94" customFormat="false" ht="14.1" hidden="false" customHeight="false" outlineLevel="0" collapsed="false">
      <c r="A94" s="55" t="n">
        <f aca="false">A93+1</f>
        <v>1989</v>
      </c>
      <c r="B94" s="56" t="n">
        <v>-5</v>
      </c>
      <c r="C94" s="57" t="n">
        <v>-7</v>
      </c>
    </row>
    <row r="95" customFormat="false" ht="14.1" hidden="false" customHeight="false" outlineLevel="0" collapsed="false">
      <c r="A95" s="55" t="n">
        <f aca="false">A94+1</f>
        <v>1990</v>
      </c>
      <c r="B95" s="56" t="n">
        <v>-5</v>
      </c>
      <c r="C95" s="57" t="n">
        <v>-7</v>
      </c>
    </row>
    <row r="96" customFormat="false" ht="14.1" hidden="false" customHeight="false" outlineLevel="0" collapsed="false">
      <c r="A96" s="55" t="n">
        <f aca="false">A95+1</f>
        <v>1991</v>
      </c>
      <c r="B96" s="56" t="n">
        <v>-5</v>
      </c>
      <c r="C96" s="57" t="n">
        <v>-7</v>
      </c>
    </row>
    <row r="97" customFormat="false" ht="14.1" hidden="false" customHeight="false" outlineLevel="0" collapsed="false">
      <c r="A97" s="55" t="n">
        <f aca="false">A96+1</f>
        <v>1992</v>
      </c>
      <c r="B97" s="56" t="n">
        <v>-5</v>
      </c>
      <c r="C97" s="57" t="n">
        <v>-8</v>
      </c>
    </row>
    <row r="98" customFormat="false" ht="14.1" hidden="false" customHeight="false" outlineLevel="0" collapsed="false">
      <c r="A98" s="55" t="n">
        <f aca="false">A97+1</f>
        <v>1993</v>
      </c>
      <c r="B98" s="56" t="n">
        <v>-5</v>
      </c>
      <c r="C98" s="57" t="n">
        <v>-8</v>
      </c>
    </row>
    <row r="99" customFormat="false" ht="14.1" hidden="false" customHeight="false" outlineLevel="0" collapsed="false">
      <c r="A99" s="55" t="n">
        <f aca="false">A98+1</f>
        <v>1994</v>
      </c>
      <c r="B99" s="56" t="n">
        <v>-5</v>
      </c>
      <c r="C99" s="57" t="n">
        <v>-8</v>
      </c>
    </row>
    <row r="100" customFormat="false" ht="14.1" hidden="false" customHeight="false" outlineLevel="0" collapsed="false">
      <c r="A100" s="55" t="n">
        <f aca="false">A99+1</f>
        <v>1995</v>
      </c>
      <c r="B100" s="56" t="n">
        <v>-5</v>
      </c>
      <c r="C100" s="57" t="n">
        <v>-8</v>
      </c>
    </row>
    <row r="101" customFormat="false" ht="14.1" hidden="false" customHeight="false" outlineLevel="0" collapsed="false">
      <c r="A101" s="55" t="n">
        <f aca="false">A100+1</f>
        <v>1996</v>
      </c>
      <c r="B101" s="56" t="n">
        <v>-5</v>
      </c>
      <c r="C101" s="57" t="n">
        <v>-8</v>
      </c>
    </row>
    <row r="102" customFormat="false" ht="14.1" hidden="false" customHeight="false" outlineLevel="0" collapsed="false">
      <c r="A102" s="55" t="n">
        <f aca="false">A101+1</f>
        <v>1997</v>
      </c>
      <c r="B102" s="56" t="n">
        <v>-6</v>
      </c>
      <c r="C102" s="57" t="n">
        <v>-9</v>
      </c>
    </row>
    <row r="103" customFormat="false" ht="14.1" hidden="false" customHeight="false" outlineLevel="0" collapsed="false">
      <c r="A103" s="55" t="n">
        <f aca="false">A102+1</f>
        <v>1998</v>
      </c>
      <c r="B103" s="56" t="n">
        <v>-6</v>
      </c>
      <c r="C103" s="57" t="n">
        <v>-9</v>
      </c>
    </row>
    <row r="104" customFormat="false" ht="14.1" hidden="false" customHeight="false" outlineLevel="0" collapsed="false">
      <c r="A104" s="55" t="n">
        <f aca="false">A103+1</f>
        <v>1999</v>
      </c>
      <c r="B104" s="56" t="n">
        <v>-6</v>
      </c>
      <c r="C104" s="57" t="n">
        <v>-9</v>
      </c>
    </row>
    <row r="105" customFormat="false" ht="14.1" hidden="false" customHeight="false" outlineLevel="0" collapsed="false">
      <c r="A105" s="55" t="n">
        <f aca="false">A104+1</f>
        <v>2000</v>
      </c>
      <c r="B105" s="56" t="n">
        <v>-6</v>
      </c>
      <c r="C105" s="57" t="n">
        <v>-9</v>
      </c>
    </row>
    <row r="106" customFormat="false" ht="14.1" hidden="false" customHeight="false" outlineLevel="0" collapsed="false">
      <c r="A106" s="55" t="n">
        <f aca="false">A105+1</f>
        <v>2001</v>
      </c>
      <c r="B106" s="56" t="n">
        <v>-6</v>
      </c>
      <c r="C106" s="57" t="n">
        <v>-9</v>
      </c>
    </row>
    <row r="107" customFormat="false" ht="14.1" hidden="false" customHeight="false" outlineLevel="0" collapsed="false">
      <c r="A107" s="55" t="n">
        <f aca="false">A106+1</f>
        <v>2002</v>
      </c>
      <c r="B107" s="56" t="n">
        <v>-6</v>
      </c>
      <c r="C107" s="57" t="n">
        <v>-10</v>
      </c>
    </row>
    <row r="108" customFormat="false" ht="14.1" hidden="false" customHeight="false" outlineLevel="0" collapsed="false">
      <c r="A108" s="55" t="n">
        <f aca="false">A107+1</f>
        <v>2003</v>
      </c>
      <c r="B108" s="56" t="n">
        <v>-6</v>
      </c>
      <c r="C108" s="57" t="n">
        <v>-10</v>
      </c>
    </row>
    <row r="109" customFormat="false" ht="14.1" hidden="false" customHeight="false" outlineLevel="0" collapsed="false">
      <c r="A109" s="55" t="n">
        <f aca="false">A108+1</f>
        <v>2004</v>
      </c>
      <c r="B109" s="56" t="n">
        <v>-7</v>
      </c>
      <c r="C109" s="57" t="n">
        <v>-10</v>
      </c>
    </row>
    <row r="110" customFormat="false" ht="14.1" hidden="false" customHeight="false" outlineLevel="0" collapsed="false">
      <c r="A110" s="55" t="n">
        <f aca="false">A109+1</f>
        <v>2005</v>
      </c>
      <c r="B110" s="56" t="n">
        <v>-7</v>
      </c>
      <c r="C110" s="57" t="n">
        <v>-11</v>
      </c>
    </row>
    <row r="111" customFormat="false" ht="14.1" hidden="false" customHeight="false" outlineLevel="0" collapsed="false">
      <c r="A111" s="55" t="n">
        <f aca="false">A110+1</f>
        <v>2006</v>
      </c>
      <c r="B111" s="56" t="n">
        <v>-7</v>
      </c>
      <c r="C111" s="57" t="n">
        <v>-11</v>
      </c>
    </row>
    <row r="112" customFormat="false" ht="14.1" hidden="false" customHeight="false" outlineLevel="0" collapsed="false">
      <c r="A112" s="55" t="n">
        <f aca="false">A111+1</f>
        <v>2007</v>
      </c>
      <c r="B112" s="56" t="n">
        <v>-7</v>
      </c>
      <c r="C112" s="57" t="n">
        <v>-11</v>
      </c>
    </row>
    <row r="113" customFormat="false" ht="14.1" hidden="false" customHeight="false" outlineLevel="0" collapsed="false">
      <c r="A113" s="55" t="n">
        <f aca="false">A112+1</f>
        <v>2008</v>
      </c>
      <c r="B113" s="56" t="n">
        <v>-7</v>
      </c>
      <c r="C113" s="57" t="n">
        <v>-11</v>
      </c>
    </row>
    <row r="114" customFormat="false" ht="14.1" hidden="false" customHeight="false" outlineLevel="0" collapsed="false">
      <c r="A114" s="55" t="n">
        <f aca="false">A113+1</f>
        <v>2009</v>
      </c>
      <c r="B114" s="56" t="n">
        <v>-7</v>
      </c>
      <c r="C114" s="57" t="n">
        <v>-11</v>
      </c>
    </row>
    <row r="115" customFormat="false" ht="14.1" hidden="false" customHeight="false" outlineLevel="0" collapsed="false">
      <c r="A115" s="55" t="n">
        <f aca="false">A114+1</f>
        <v>2010</v>
      </c>
      <c r="B115" s="57" t="n">
        <v>-7</v>
      </c>
      <c r="C115" s="57" t="n">
        <v>-12</v>
      </c>
    </row>
  </sheetData>
  <mergeCells count="1">
    <mergeCell ref="A1:C1"/>
  </mergeCells>
  <printOptions headings="false" gridLines="false" gridLinesSet="true" horizontalCentered="true" verticalCentered="tru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34553</TotalTime>
  <Application>LibreOffice/5.1.4.2$Linux_X86_64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1997-12-09T20:37:32Z</dcterms:created>
  <dc:creator>Andreas Schmidt</dc:creator>
  <dc:description/>
  <dc:language>de-AT</dc:language>
  <cp:lastModifiedBy>Reinhold Kainhofer</cp:lastModifiedBy>
  <cp:lastPrinted>2002-10-09T09:25:36Z</cp:lastPrinted>
  <dcterms:modified xsi:type="dcterms:W3CDTF">2013-05-31T18:20:02Z</dcterms:modified>
  <cp:revision>20</cp:revision>
  <dc:subject/>
  <dc:title>DAV-Sterbetafel 1994R</dc:title>
</cp:coreProperties>
</file>